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4680" yWindow="2620" windowWidth="28260" windowHeight="17180" tabRatio="500" activeTab="1"/>
  </bookViews>
  <sheets>
    <sheet name="bonnie++ 1.96" sheetId="1" r:id="rId1"/>
    <sheet name="bonnie++ 1.96 comparison" sheetId="4" r:id="rId2"/>
    <sheet name="hdparm" sheetId="2" r:id="rId3"/>
    <sheet name="dd" sheetId="3" r:id="rId4"/>
    <sheet name="stream" sheetId="5" r:id="rId5"/>
    <sheet name="ramspeed" sheetId="6" r:id="rId6"/>
    <sheet name="compress-7zip" sheetId="7" r:id="rId7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5" i="4"/>
  <c r="H16" i="4"/>
  <c r="H17" i="4"/>
  <c r="H18" i="4"/>
  <c r="H19" i="4"/>
  <c r="H20" i="4"/>
  <c r="H22" i="4"/>
  <c r="H23" i="4"/>
  <c r="H24" i="4"/>
  <c r="H4" i="4"/>
  <c r="F5" i="4"/>
  <c r="F6" i="4"/>
  <c r="F7" i="4"/>
  <c r="F8" i="4"/>
  <c r="F9" i="4"/>
  <c r="F10" i="4"/>
  <c r="F11" i="4"/>
  <c r="F12" i="4"/>
  <c r="F15" i="4"/>
  <c r="F16" i="4"/>
  <c r="F17" i="4"/>
  <c r="F18" i="4"/>
  <c r="F19" i="4"/>
  <c r="F20" i="4"/>
  <c r="F22" i="4"/>
  <c r="F23" i="4"/>
  <c r="F24" i="4"/>
  <c r="F4" i="4"/>
  <c r="L21" i="3"/>
  <c r="L20" i="3"/>
  <c r="K21" i="2"/>
  <c r="K20" i="2"/>
  <c r="K25" i="2"/>
  <c r="K26" i="2"/>
  <c r="S125" i="1"/>
  <c r="S124" i="1"/>
  <c r="S123" i="1"/>
  <c r="S121" i="1"/>
  <c r="S120" i="1"/>
  <c r="S119" i="1"/>
  <c r="S118" i="1"/>
  <c r="S117" i="1"/>
  <c r="S116" i="1"/>
  <c r="S113" i="1"/>
  <c r="S112" i="1"/>
  <c r="S111" i="1"/>
  <c r="S110" i="1"/>
  <c r="S109" i="1"/>
  <c r="S108" i="1"/>
  <c r="S107" i="1"/>
  <c r="S106" i="1"/>
  <c r="S105" i="1"/>
  <c r="S149" i="1"/>
  <c r="I23" i="4"/>
  <c r="S150" i="1"/>
  <c r="I24" i="4"/>
  <c r="S148" i="1"/>
  <c r="I22" i="4"/>
  <c r="S142" i="1"/>
  <c r="I16" i="4"/>
  <c r="S143" i="1"/>
  <c r="I17" i="4"/>
  <c r="S144" i="1"/>
  <c r="I18" i="4"/>
  <c r="S145" i="1"/>
  <c r="I19" i="4"/>
  <c r="S146" i="1"/>
  <c r="I20" i="4"/>
  <c r="S141" i="1"/>
  <c r="I15" i="4"/>
  <c r="S131" i="1"/>
  <c r="I5" i="4"/>
  <c r="S132" i="1"/>
  <c r="I6" i="4"/>
  <c r="S133" i="1"/>
  <c r="I7" i="4"/>
  <c r="S134" i="1"/>
  <c r="I8" i="4"/>
  <c r="S135" i="1"/>
  <c r="I9" i="4"/>
  <c r="S136" i="1"/>
  <c r="I10" i="4"/>
  <c r="S137" i="1"/>
  <c r="I11" i="4"/>
  <c r="S138" i="1"/>
  <c r="I12" i="4"/>
  <c r="S130" i="1"/>
  <c r="I4" i="4"/>
  <c r="L31" i="3"/>
  <c r="L30" i="3"/>
  <c r="K31" i="2"/>
  <c r="K30" i="2"/>
  <c r="L26" i="3"/>
  <c r="L25" i="3"/>
  <c r="L17" i="3"/>
  <c r="L16" i="3"/>
  <c r="L12" i="3"/>
  <c r="L11" i="3"/>
  <c r="L8" i="3"/>
  <c r="L7" i="3"/>
  <c r="K17" i="2"/>
  <c r="K16" i="2"/>
  <c r="K12" i="2"/>
  <c r="K11" i="2"/>
  <c r="K8" i="2"/>
  <c r="K7" i="2"/>
  <c r="S82" i="1"/>
  <c r="S83" i="1"/>
  <c r="S84" i="1"/>
  <c r="S85" i="1"/>
  <c r="S86" i="1"/>
  <c r="S87" i="1"/>
  <c r="S88" i="1"/>
  <c r="S89" i="1"/>
  <c r="S92" i="1"/>
  <c r="S93" i="1"/>
  <c r="S94" i="1"/>
  <c r="S95" i="1"/>
  <c r="S96" i="1"/>
  <c r="S97" i="1"/>
  <c r="S99" i="1"/>
  <c r="S100" i="1"/>
  <c r="S101" i="1"/>
  <c r="S81" i="1"/>
  <c r="S58" i="1"/>
  <c r="G5" i="4"/>
  <c r="S59" i="1"/>
  <c r="G6" i="4"/>
  <c r="S60" i="1"/>
  <c r="G7" i="4"/>
  <c r="S61" i="1"/>
  <c r="G8" i="4"/>
  <c r="S62" i="1"/>
  <c r="G9" i="4"/>
  <c r="S63" i="1"/>
  <c r="G10" i="4"/>
  <c r="S64" i="1"/>
  <c r="G11" i="4"/>
  <c r="S65" i="1"/>
  <c r="G12" i="4"/>
  <c r="S68" i="1"/>
  <c r="G15" i="4"/>
  <c r="S69" i="1"/>
  <c r="G16" i="4"/>
  <c r="S70" i="1"/>
  <c r="G17" i="4"/>
  <c r="S71" i="1"/>
  <c r="G18" i="4"/>
  <c r="S72" i="1"/>
  <c r="G19" i="4"/>
  <c r="S73" i="1"/>
  <c r="G20" i="4"/>
  <c r="S75" i="1"/>
  <c r="G22" i="4"/>
  <c r="S76" i="1"/>
  <c r="G23" i="4"/>
  <c r="S77" i="1"/>
  <c r="G24" i="4"/>
  <c r="S57" i="1"/>
  <c r="G4" i="4"/>
  <c r="S33" i="1"/>
  <c r="E5" i="4"/>
  <c r="S34" i="1"/>
  <c r="E6" i="4"/>
  <c r="S35" i="1"/>
  <c r="E7" i="4"/>
  <c r="S36" i="1"/>
  <c r="E8" i="4"/>
  <c r="S37" i="1"/>
  <c r="E9" i="4"/>
  <c r="S38" i="1"/>
  <c r="E10" i="4"/>
  <c r="S39" i="1"/>
  <c r="E11" i="4"/>
  <c r="S40" i="1"/>
  <c r="E12" i="4"/>
  <c r="S43" i="1"/>
  <c r="E15" i="4"/>
  <c r="S44" i="1"/>
  <c r="E16" i="4"/>
  <c r="S45" i="1"/>
  <c r="E17" i="4"/>
  <c r="S46" i="1"/>
  <c r="E18" i="4"/>
  <c r="S47" i="1"/>
  <c r="E19" i="4"/>
  <c r="S48" i="1"/>
  <c r="E20" i="4"/>
  <c r="S50" i="1"/>
  <c r="E22" i="4"/>
  <c r="S51" i="1"/>
  <c r="E23" i="4"/>
  <c r="S52" i="1"/>
  <c r="E24" i="4"/>
  <c r="S32" i="1"/>
  <c r="E4" i="4"/>
  <c r="S9" i="1"/>
  <c r="D5" i="4"/>
  <c r="S10" i="1"/>
  <c r="D6" i="4"/>
  <c r="S11" i="1"/>
  <c r="D7" i="4"/>
  <c r="S12" i="1"/>
  <c r="D8" i="4"/>
  <c r="S13" i="1"/>
  <c r="D9" i="4"/>
  <c r="S14" i="1"/>
  <c r="D10" i="4"/>
  <c r="S15" i="1"/>
  <c r="D11" i="4"/>
  <c r="S16" i="1"/>
  <c r="D12" i="4"/>
  <c r="S19" i="1"/>
  <c r="D15" i="4"/>
  <c r="S20" i="1"/>
  <c r="D16" i="4"/>
  <c r="S21" i="1"/>
  <c r="D17" i="4"/>
  <c r="S22" i="1"/>
  <c r="D18" i="4"/>
  <c r="S23" i="1"/>
  <c r="D19" i="4"/>
  <c r="S24" i="1"/>
  <c r="D20" i="4"/>
  <c r="S26" i="1"/>
  <c r="D22" i="4"/>
  <c r="S27" i="1"/>
  <c r="D23" i="4"/>
  <c r="S28" i="1"/>
  <c r="D24" i="4"/>
  <c r="S8" i="1"/>
  <c r="D4" i="4"/>
</calcChain>
</file>

<file path=xl/sharedStrings.xml><?xml version="1.0" encoding="utf-8"?>
<sst xmlns="http://schemas.openxmlformats.org/spreadsheetml/2006/main" count="495" uniqueCount="56">
  <si>
    <t>Sequential Output</t>
  </si>
  <si>
    <t>Sequential Input</t>
  </si>
  <si>
    <t>Per Char</t>
  </si>
  <si>
    <t>Block</t>
  </si>
  <si>
    <t>Rewrite</t>
  </si>
  <si>
    <t>K/sec</t>
  </si>
  <si>
    <t>% CPU</t>
  </si>
  <si>
    <t>/sec</t>
  </si>
  <si>
    <t>p-app-lin</t>
  </si>
  <si>
    <t>Host</t>
  </si>
  <si>
    <t>Run</t>
  </si>
  <si>
    <t>Average</t>
  </si>
  <si>
    <t>Device</t>
  </si>
  <si>
    <t>Random Seeks</t>
  </si>
  <si>
    <t>%CPU</t>
  </si>
  <si>
    <t>Hitachi HUA723030ALA640</t>
  </si>
  <si>
    <t>Mercury EXTREME Pro 6G SSD</t>
  </si>
  <si>
    <t>d-ubuntu12x86-12</t>
  </si>
  <si>
    <t>INTEL SSDSC2BA40</t>
  </si>
  <si>
    <t>WDC WD2000FYYZ-01UL1B0</t>
  </si>
  <si>
    <t>Mode</t>
  </si>
  <si>
    <t>SATA3</t>
  </si>
  <si>
    <t>SATA2</t>
  </si>
  <si>
    <t>Latency (µs)</t>
  </si>
  <si>
    <t>Latency (ms)</t>
  </si>
  <si>
    <t>na</t>
  </si>
  <si>
    <t>3.092u</t>
  </si>
  <si>
    <t>Cached Disk Reads (MB/sec)</t>
  </si>
  <si>
    <t>Buffered Disck Reads (MB/sec)</t>
  </si>
  <si>
    <t>Unbuffered Read (MB/sec)</t>
  </si>
  <si>
    <t>Buffered Read (GB/sec)</t>
  </si>
  <si>
    <t>Intel Xeon E5-2670 @2.60GHz (8 cores hyperthreaded)</t>
  </si>
  <si>
    <t>SuperMicro X9DR3-F</t>
  </si>
  <si>
    <t>CPU</t>
  </si>
  <si>
    <t>MOBO</t>
  </si>
  <si>
    <t>3.2.0-53-generic (x86_64)</t>
  </si>
  <si>
    <t>kernel</t>
  </si>
  <si>
    <t>Copy</t>
  </si>
  <si>
    <t>Scale</t>
  </si>
  <si>
    <t>Triad</t>
  </si>
  <si>
    <t xml:space="preserve"> Add</t>
  </si>
  <si>
    <t>d-ubuntu12x64-12</t>
  </si>
  <si>
    <t>Intel Xeon E5-2630L @2.00GHz (6 cores hyperthreaded)</t>
  </si>
  <si>
    <t>SuperMicro X9DRW</t>
  </si>
  <si>
    <t>3.2.0-54-generic (x86_64)</t>
  </si>
  <si>
    <t>MIPS</t>
  </si>
  <si>
    <t>d-linux64-03</t>
  </si>
  <si>
    <t>WDC WD5000AAKS</t>
  </si>
  <si>
    <t>Intel Xeon E5420 @2.50GHz (8 cores)</t>
  </si>
  <si>
    <t>HP 0A98h</t>
  </si>
  <si>
    <t>2.6.32-5-amd64(x86_64)</t>
  </si>
  <si>
    <t xml:space="preserve">Add </t>
  </si>
  <si>
    <t>Integer</t>
  </si>
  <si>
    <t>Floating Point</t>
  </si>
  <si>
    <t>Add</t>
  </si>
  <si>
    <t>Samsung SSD 840 PRO Series, DXM05B0Q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</si>
</sst>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rgb="FFFA7D00"/>
      <name val="Calibri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5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2" borderId="3" applyNumberFormat="0" applyAlignment="0" applyProtection="0"/>
    <xf numFmtId="0" fontId="4" fillId="3" borderId="3" applyNumberForma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3" xfId="3" applyAlignment="1">
      <alignment horizontal="center" vertical="center"/>
    </xf>
    <xf numFmtId="2" fontId="4" fillId="3" borderId="3" xfId="4" applyNumberFormat="1" applyAlignment="1">
      <alignment horizontal="center" vertical="center"/>
    </xf>
    <xf numFmtId="0" fontId="2" fillId="0" borderId="2" xfId="2" applyAlignment="1">
      <alignment horizontal="center" vertical="center"/>
    </xf>
    <xf numFmtId="2" fontId="7" fillId="3" borderId="3" xfId="4" applyNumberFormat="1" applyFont="1" applyAlignment="1">
      <alignment horizontal="center" vertical="center"/>
    </xf>
    <xf numFmtId="0" fontId="8" fillId="0" borderId="0" xfId="0" applyFont="1"/>
    <xf numFmtId="2" fontId="0" fillId="0" borderId="0" xfId="0" applyNumberFormat="1"/>
    <xf numFmtId="2" fontId="4" fillId="3" borderId="3" xfId="4" applyNumberFormat="1"/>
    <xf numFmtId="0" fontId="0" fillId="0" borderId="0" xfId="0" applyAlignment="1">
      <alignment horizontal="right"/>
    </xf>
    <xf numFmtId="0" fontId="4" fillId="3" borderId="3" xfId="4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55">
    <cellStyle name="Calculation" xfId="4" builtinId="22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Heading 1" xfId="1" builtinId="16"/>
    <cellStyle name="Heading 2" xfId="2" builtinId="17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Input" xfId="3" builtinId="20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0"/>
  <sheetViews>
    <sheetView topLeftCell="A74" workbookViewId="0">
      <selection activeCell="Q101" sqref="Q101"/>
    </sheetView>
  </sheetViews>
  <sheetFormatPr baseColWidth="10" defaultRowHeight="15" x14ac:dyDescent="0"/>
  <cols>
    <col min="1" max="1" width="16.33203125" style="2" bestFit="1" customWidth="1"/>
    <col min="2" max="2" width="35.1640625" style="2" bestFit="1" customWidth="1"/>
    <col min="3" max="3" width="6.5" style="2" bestFit="1" customWidth="1"/>
    <col min="4" max="4" width="16.1640625" style="3" bestFit="1" customWidth="1"/>
    <col min="6" max="6" width="12.5" bestFit="1" customWidth="1"/>
    <col min="7" max="7" width="1" customWidth="1"/>
    <col min="8" max="17" width="10.83203125" style="2"/>
    <col min="18" max="18" width="1" customWidth="1"/>
    <col min="19" max="19" width="10.83203125" style="5"/>
  </cols>
  <sheetData>
    <row r="1" spans="1:20" ht="21" thickBot="1">
      <c r="H1" s="18" t="s">
        <v>10</v>
      </c>
      <c r="I1" s="18"/>
      <c r="J1" s="18"/>
      <c r="K1" s="18"/>
      <c r="L1" s="18"/>
      <c r="M1" s="18"/>
      <c r="N1" s="18"/>
      <c r="O1" s="18"/>
      <c r="P1" s="18"/>
      <c r="Q1" s="18"/>
      <c r="S1" s="7" t="s">
        <v>11</v>
      </c>
    </row>
    <row r="2" spans="1:20" ht="18" thickTop="1" thickBot="1"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</row>
    <row r="3" spans="1:20" ht="16" thickTop="1">
      <c r="A3" s="2" t="s">
        <v>9</v>
      </c>
      <c r="B3" s="2" t="s">
        <v>12</v>
      </c>
      <c r="C3" s="2" t="s">
        <v>20</v>
      </c>
    </row>
    <row r="4" spans="1:20" ht="5" customHeight="1"/>
    <row r="5" spans="1:20">
      <c r="A5" s="2" t="s">
        <v>8</v>
      </c>
    </row>
    <row r="6" spans="1:20">
      <c r="B6" s="2" t="s">
        <v>16</v>
      </c>
      <c r="C6" s="2" t="s">
        <v>21</v>
      </c>
    </row>
    <row r="7" spans="1:20">
      <c r="D7" s="3" t="s">
        <v>0</v>
      </c>
    </row>
    <row r="8" spans="1:20">
      <c r="E8" t="s">
        <v>2</v>
      </c>
      <c r="F8" t="s">
        <v>5</v>
      </c>
      <c r="H8" s="4">
        <v>923</v>
      </c>
      <c r="I8" s="4">
        <v>990</v>
      </c>
      <c r="J8" s="4">
        <v>942</v>
      </c>
      <c r="K8" s="4">
        <v>1024</v>
      </c>
      <c r="L8" s="4">
        <v>1008</v>
      </c>
      <c r="M8" s="4">
        <v>974</v>
      </c>
      <c r="N8" s="4">
        <v>982</v>
      </c>
      <c r="O8" s="4">
        <v>917</v>
      </c>
      <c r="P8" s="4">
        <v>966</v>
      </c>
      <c r="Q8" s="4">
        <v>1003</v>
      </c>
      <c r="S8" s="5">
        <f>AVERAGE(H8:Q8)</f>
        <v>972.9</v>
      </c>
      <c r="T8" t="s">
        <v>5</v>
      </c>
    </row>
    <row r="9" spans="1:20">
      <c r="F9" t="s">
        <v>6</v>
      </c>
      <c r="H9" s="4">
        <v>99</v>
      </c>
      <c r="I9" s="4">
        <v>99</v>
      </c>
      <c r="J9" s="4">
        <v>99</v>
      </c>
      <c r="K9" s="4">
        <v>99</v>
      </c>
      <c r="L9" s="4">
        <v>99</v>
      </c>
      <c r="M9" s="4">
        <v>99</v>
      </c>
      <c r="N9" s="4">
        <v>99</v>
      </c>
      <c r="O9" s="4">
        <v>99</v>
      </c>
      <c r="P9" s="4">
        <v>99</v>
      </c>
      <c r="Q9" s="4">
        <v>99</v>
      </c>
      <c r="S9" s="5">
        <f t="shared" ref="S9:S16" si="0">AVERAGE(H9:Q9)</f>
        <v>99</v>
      </c>
      <c r="T9" t="s">
        <v>6</v>
      </c>
    </row>
    <row r="10" spans="1:20">
      <c r="F10" t="s">
        <v>23</v>
      </c>
      <c r="H10" s="4">
        <v>14886</v>
      </c>
      <c r="I10" s="4">
        <v>14189</v>
      </c>
      <c r="J10" s="4">
        <v>10518</v>
      </c>
      <c r="K10" s="4">
        <v>9962</v>
      </c>
      <c r="L10" s="4">
        <v>10011</v>
      </c>
      <c r="M10" s="4">
        <v>11216</v>
      </c>
      <c r="N10" s="4">
        <v>12027</v>
      </c>
      <c r="O10" s="4">
        <v>11085</v>
      </c>
      <c r="P10" s="4">
        <v>10324</v>
      </c>
      <c r="Q10" s="4">
        <v>14804</v>
      </c>
      <c r="S10" s="5">
        <f t="shared" si="0"/>
        <v>11902.2</v>
      </c>
      <c r="T10" t="s">
        <v>23</v>
      </c>
    </row>
    <row r="11" spans="1:20">
      <c r="E11" t="s">
        <v>3</v>
      </c>
      <c r="F11" t="s">
        <v>5</v>
      </c>
      <c r="H11" s="4">
        <v>497149</v>
      </c>
      <c r="I11" s="4">
        <v>499569</v>
      </c>
      <c r="J11" s="4">
        <v>499799</v>
      </c>
      <c r="K11" s="4">
        <v>497647</v>
      </c>
      <c r="L11" s="4">
        <v>499917</v>
      </c>
      <c r="M11" s="4">
        <v>500861</v>
      </c>
      <c r="N11" s="4">
        <v>500854</v>
      </c>
      <c r="O11" s="4">
        <v>498400</v>
      </c>
      <c r="P11" s="4">
        <v>500437</v>
      </c>
      <c r="Q11" s="4">
        <v>497142</v>
      </c>
      <c r="S11" s="5">
        <f t="shared" si="0"/>
        <v>499177.5</v>
      </c>
      <c r="T11" t="s">
        <v>5</v>
      </c>
    </row>
    <row r="12" spans="1:20">
      <c r="F12" t="s">
        <v>6</v>
      </c>
      <c r="H12" s="4">
        <v>39</v>
      </c>
      <c r="I12" s="4">
        <v>39</v>
      </c>
      <c r="J12" s="4">
        <v>39</v>
      </c>
      <c r="K12" s="4">
        <v>38</v>
      </c>
      <c r="L12" s="4">
        <v>36</v>
      </c>
      <c r="M12" s="4">
        <v>38</v>
      </c>
      <c r="N12" s="4">
        <v>39</v>
      </c>
      <c r="O12" s="4">
        <v>38</v>
      </c>
      <c r="P12" s="4">
        <v>39</v>
      </c>
      <c r="Q12" s="4">
        <v>34</v>
      </c>
      <c r="S12" s="5">
        <f t="shared" si="0"/>
        <v>37.9</v>
      </c>
      <c r="T12" t="s">
        <v>6</v>
      </c>
    </row>
    <row r="13" spans="1:20">
      <c r="F13" t="s">
        <v>24</v>
      </c>
      <c r="H13" s="4">
        <v>66</v>
      </c>
      <c r="I13" s="4">
        <v>72</v>
      </c>
      <c r="J13" s="4">
        <v>78</v>
      </c>
      <c r="K13" s="4">
        <v>78</v>
      </c>
      <c r="L13" s="4">
        <v>79</v>
      </c>
      <c r="M13" s="4">
        <v>60</v>
      </c>
      <c r="N13" s="4">
        <v>76</v>
      </c>
      <c r="O13" s="4">
        <v>67</v>
      </c>
      <c r="P13" s="4">
        <v>51</v>
      </c>
      <c r="Q13" s="4">
        <v>71</v>
      </c>
      <c r="S13" s="5">
        <f t="shared" si="0"/>
        <v>69.8</v>
      </c>
      <c r="T13" t="s">
        <v>24</v>
      </c>
    </row>
    <row r="14" spans="1:20">
      <c r="E14" t="s">
        <v>4</v>
      </c>
      <c r="F14" t="s">
        <v>5</v>
      </c>
      <c r="H14" s="4">
        <v>211540</v>
      </c>
      <c r="I14" s="4">
        <v>210219</v>
      </c>
      <c r="J14" s="4">
        <v>210619</v>
      </c>
      <c r="K14" s="4">
        <v>210469</v>
      </c>
      <c r="L14" s="4">
        <v>209586</v>
      </c>
      <c r="M14" s="4">
        <v>211008</v>
      </c>
      <c r="N14" s="4">
        <v>210788</v>
      </c>
      <c r="O14" s="4">
        <v>210352</v>
      </c>
      <c r="P14" s="4">
        <v>209869</v>
      </c>
      <c r="Q14" s="4">
        <v>210856</v>
      </c>
      <c r="S14" s="5">
        <f t="shared" si="0"/>
        <v>210530.6</v>
      </c>
      <c r="T14" t="s">
        <v>5</v>
      </c>
    </row>
    <row r="15" spans="1:20">
      <c r="F15" t="s">
        <v>6</v>
      </c>
      <c r="H15" s="4">
        <v>29</v>
      </c>
      <c r="I15" s="4">
        <v>28</v>
      </c>
      <c r="J15" s="4">
        <v>28</v>
      </c>
      <c r="K15" s="4">
        <v>28</v>
      </c>
      <c r="L15" s="4">
        <v>27</v>
      </c>
      <c r="M15" s="4">
        <v>28</v>
      </c>
      <c r="N15" s="4">
        <v>27</v>
      </c>
      <c r="O15" s="4">
        <v>29</v>
      </c>
      <c r="P15" s="4">
        <v>28</v>
      </c>
      <c r="Q15" s="4">
        <v>28</v>
      </c>
      <c r="S15" s="5">
        <f t="shared" si="0"/>
        <v>28</v>
      </c>
      <c r="T15" t="s">
        <v>6</v>
      </c>
    </row>
    <row r="16" spans="1:20">
      <c r="F16" t="s">
        <v>24</v>
      </c>
      <c r="H16" s="4">
        <v>430</v>
      </c>
      <c r="I16" s="4">
        <v>476</v>
      </c>
      <c r="J16" s="4">
        <v>525</v>
      </c>
      <c r="K16" s="4">
        <v>469</v>
      </c>
      <c r="L16" s="4">
        <v>456</v>
      </c>
      <c r="M16" s="4">
        <v>572</v>
      </c>
      <c r="N16" s="4">
        <v>447</v>
      </c>
      <c r="O16" s="4">
        <v>519</v>
      </c>
      <c r="P16" s="4">
        <v>563</v>
      </c>
      <c r="Q16" s="4">
        <v>535</v>
      </c>
      <c r="S16" s="5">
        <f t="shared" si="0"/>
        <v>499.2</v>
      </c>
      <c r="T16" t="s">
        <v>24</v>
      </c>
    </row>
    <row r="18" spans="2:20">
      <c r="D18" s="3" t="s">
        <v>1</v>
      </c>
    </row>
    <row r="19" spans="2:20">
      <c r="E19" t="s">
        <v>2</v>
      </c>
      <c r="F19" t="s">
        <v>5</v>
      </c>
      <c r="H19" s="4">
        <v>4213</v>
      </c>
      <c r="I19" s="4">
        <v>5217</v>
      </c>
      <c r="J19" s="4">
        <v>4740</v>
      </c>
      <c r="K19" s="4">
        <v>4457</v>
      </c>
      <c r="L19" s="4">
        <v>5468</v>
      </c>
      <c r="M19" s="4">
        <v>4520</v>
      </c>
      <c r="N19" s="4">
        <v>4633</v>
      </c>
      <c r="O19" s="4">
        <v>4343</v>
      </c>
      <c r="P19" s="4">
        <v>4609</v>
      </c>
      <c r="Q19" s="4">
        <v>4578</v>
      </c>
      <c r="S19" s="5">
        <f t="shared" ref="S19:S28" si="1">AVERAGE(H19:Q19)</f>
        <v>4677.8</v>
      </c>
      <c r="T19" t="s">
        <v>5</v>
      </c>
    </row>
    <row r="20" spans="2:20">
      <c r="F20" t="s">
        <v>6</v>
      </c>
      <c r="H20" s="4">
        <v>99</v>
      </c>
      <c r="I20" s="4">
        <v>99</v>
      </c>
      <c r="J20" s="4">
        <v>99</v>
      </c>
      <c r="K20" s="4">
        <v>99</v>
      </c>
      <c r="L20" s="4">
        <v>99</v>
      </c>
      <c r="M20" s="4">
        <v>99</v>
      </c>
      <c r="N20" s="4">
        <v>99</v>
      </c>
      <c r="O20" s="4">
        <v>99</v>
      </c>
      <c r="P20" s="4">
        <v>99</v>
      </c>
      <c r="Q20" s="4">
        <v>100</v>
      </c>
      <c r="S20" s="5">
        <f t="shared" si="1"/>
        <v>99.1</v>
      </c>
      <c r="T20" t="s">
        <v>6</v>
      </c>
    </row>
    <row r="21" spans="2:20">
      <c r="F21" t="s">
        <v>23</v>
      </c>
      <c r="H21" s="4">
        <v>3371</v>
      </c>
      <c r="I21" s="4">
        <v>1895</v>
      </c>
      <c r="J21" s="4">
        <v>2303</v>
      </c>
      <c r="K21" s="4">
        <v>2655</v>
      </c>
      <c r="L21" s="4">
        <v>1965</v>
      </c>
      <c r="M21" s="4">
        <v>2331</v>
      </c>
      <c r="N21" s="4">
        <v>1950</v>
      </c>
      <c r="O21" s="4">
        <v>2512</v>
      </c>
      <c r="P21" s="4">
        <v>2357</v>
      </c>
      <c r="Q21" s="4">
        <v>2090</v>
      </c>
      <c r="S21" s="5">
        <f t="shared" si="1"/>
        <v>2342.9</v>
      </c>
      <c r="T21" t="s">
        <v>23</v>
      </c>
    </row>
    <row r="22" spans="2:20">
      <c r="E22" t="s">
        <v>3</v>
      </c>
      <c r="F22" t="s">
        <v>5</v>
      </c>
      <c r="H22" s="4">
        <v>572527</v>
      </c>
      <c r="I22" s="4">
        <v>572291</v>
      </c>
      <c r="J22" s="4">
        <v>569187</v>
      </c>
      <c r="K22" s="4">
        <v>569732</v>
      </c>
      <c r="L22" s="4">
        <v>570283</v>
      </c>
      <c r="M22" s="4">
        <v>569236</v>
      </c>
      <c r="N22" s="4">
        <v>570166</v>
      </c>
      <c r="O22" s="4">
        <v>571454</v>
      </c>
      <c r="P22" s="4">
        <v>572402</v>
      </c>
      <c r="Q22" s="4">
        <v>569457</v>
      </c>
      <c r="S22" s="5">
        <f t="shared" si="1"/>
        <v>570673.5</v>
      </c>
      <c r="T22" t="s">
        <v>5</v>
      </c>
    </row>
    <row r="23" spans="2:20">
      <c r="F23" t="s">
        <v>6</v>
      </c>
      <c r="H23" s="4">
        <v>54</v>
      </c>
      <c r="I23" s="4">
        <v>55</v>
      </c>
      <c r="J23" s="4">
        <v>44</v>
      </c>
      <c r="K23" s="4">
        <v>44</v>
      </c>
      <c r="L23" s="4">
        <v>46</v>
      </c>
      <c r="M23" s="4">
        <v>44</v>
      </c>
      <c r="N23" s="4">
        <v>47</v>
      </c>
      <c r="O23" s="4">
        <v>54</v>
      </c>
      <c r="P23" s="4">
        <v>53</v>
      </c>
      <c r="Q23" s="4">
        <v>44</v>
      </c>
      <c r="S23" s="5">
        <f t="shared" si="1"/>
        <v>48.5</v>
      </c>
      <c r="T23" t="s">
        <v>6</v>
      </c>
    </row>
    <row r="24" spans="2:20">
      <c r="F24" t="s">
        <v>24</v>
      </c>
      <c r="H24" s="4">
        <v>1.044</v>
      </c>
      <c r="I24" s="4">
        <v>1.8</v>
      </c>
      <c r="J24" s="4">
        <v>2.2469999999999999</v>
      </c>
      <c r="K24" s="4">
        <v>2.5070000000000001</v>
      </c>
      <c r="L24" s="4">
        <v>1.1419999999999999</v>
      </c>
      <c r="M24" s="4">
        <v>0.85899999999999999</v>
      </c>
      <c r="N24" s="4">
        <v>2.5489999999999999</v>
      </c>
      <c r="O24" s="4">
        <v>2.1429999999999998</v>
      </c>
      <c r="P24" s="4">
        <v>2.1179999999999999</v>
      </c>
      <c r="Q24" s="4">
        <v>1.2509999999999999</v>
      </c>
      <c r="S24" s="5">
        <f t="shared" si="1"/>
        <v>1.766</v>
      </c>
      <c r="T24" t="s">
        <v>24</v>
      </c>
    </row>
    <row r="26" spans="2:20">
      <c r="D26" s="3" t="s">
        <v>13</v>
      </c>
      <c r="F26" t="s">
        <v>7</v>
      </c>
      <c r="H26" s="4" t="s">
        <v>25</v>
      </c>
      <c r="I26" s="4" t="s">
        <v>25</v>
      </c>
      <c r="J26" s="4">
        <v>1059</v>
      </c>
      <c r="K26" s="4">
        <v>1065</v>
      </c>
      <c r="L26" s="4" t="s">
        <v>25</v>
      </c>
      <c r="M26" s="4">
        <v>1072</v>
      </c>
      <c r="N26" s="4" t="s">
        <v>25</v>
      </c>
      <c r="O26" s="4" t="s">
        <v>25</v>
      </c>
      <c r="P26" s="4" t="s">
        <v>25</v>
      </c>
      <c r="Q26" s="4" t="s">
        <v>25</v>
      </c>
      <c r="S26" s="5">
        <f t="shared" si="1"/>
        <v>1065.3333333333333</v>
      </c>
      <c r="T26" t="s">
        <v>7</v>
      </c>
    </row>
    <row r="27" spans="2:20">
      <c r="F27" t="s">
        <v>14</v>
      </c>
      <c r="H27" s="4" t="s">
        <v>25</v>
      </c>
      <c r="I27" s="4" t="s">
        <v>25</v>
      </c>
      <c r="J27" s="4">
        <v>104</v>
      </c>
      <c r="K27" s="4">
        <v>105</v>
      </c>
      <c r="L27" s="4" t="s">
        <v>25</v>
      </c>
      <c r="M27" s="4">
        <v>107</v>
      </c>
      <c r="N27" s="4" t="s">
        <v>25</v>
      </c>
      <c r="O27" s="4" t="s">
        <v>25</v>
      </c>
      <c r="P27" s="4" t="s">
        <v>25</v>
      </c>
      <c r="Q27" s="4" t="s">
        <v>25</v>
      </c>
      <c r="S27" s="5">
        <f t="shared" si="1"/>
        <v>105.33333333333333</v>
      </c>
      <c r="T27" t="s">
        <v>14</v>
      </c>
    </row>
    <row r="28" spans="2:20">
      <c r="F28" t="s">
        <v>24</v>
      </c>
      <c r="H28" s="4">
        <v>2.4180000000000001</v>
      </c>
      <c r="I28" s="4">
        <v>2.383</v>
      </c>
      <c r="J28" s="4" t="s">
        <v>26</v>
      </c>
      <c r="K28" s="4">
        <v>2.5529999999999999</v>
      </c>
      <c r="L28" s="4">
        <v>3.18</v>
      </c>
      <c r="M28" s="4">
        <v>3.613</v>
      </c>
      <c r="N28" s="4">
        <v>3.64</v>
      </c>
      <c r="O28" s="4">
        <v>3.585</v>
      </c>
      <c r="P28" s="4">
        <v>3.726</v>
      </c>
      <c r="Q28" s="4">
        <v>2.5659999999999998</v>
      </c>
      <c r="S28" s="5">
        <f t="shared" si="1"/>
        <v>3.0737777777777775</v>
      </c>
      <c r="T28" t="s">
        <v>24</v>
      </c>
    </row>
    <row r="30" spans="2:20">
      <c r="B30" s="2" t="s">
        <v>15</v>
      </c>
      <c r="C30" s="2" t="s">
        <v>22</v>
      </c>
    </row>
    <row r="31" spans="2:20">
      <c r="D31" s="3" t="s">
        <v>0</v>
      </c>
    </row>
    <row r="32" spans="2:20">
      <c r="E32" t="s">
        <v>2</v>
      </c>
      <c r="F32" t="s">
        <v>5</v>
      </c>
      <c r="H32" s="4">
        <v>945</v>
      </c>
      <c r="I32" s="4">
        <v>933</v>
      </c>
      <c r="J32" s="4">
        <v>957</v>
      </c>
      <c r="K32" s="4">
        <v>953</v>
      </c>
      <c r="L32" s="4">
        <v>963</v>
      </c>
      <c r="M32" s="4">
        <v>892</v>
      </c>
      <c r="N32" s="4">
        <v>931</v>
      </c>
      <c r="O32" s="4">
        <v>966</v>
      </c>
      <c r="P32" s="4">
        <v>914</v>
      </c>
      <c r="Q32" s="4">
        <v>940</v>
      </c>
      <c r="S32" s="5">
        <f>AVERAGE(H32:Q32)</f>
        <v>939.4</v>
      </c>
      <c r="T32" t="s">
        <v>5</v>
      </c>
    </row>
    <row r="33" spans="4:20">
      <c r="F33" t="s">
        <v>6</v>
      </c>
      <c r="H33" s="4">
        <v>97</v>
      </c>
      <c r="I33" s="4">
        <v>97</v>
      </c>
      <c r="J33" s="4">
        <v>97</v>
      </c>
      <c r="K33" s="4">
        <v>97</v>
      </c>
      <c r="L33" s="4">
        <v>96</v>
      </c>
      <c r="M33" s="4">
        <v>97</v>
      </c>
      <c r="N33" s="4">
        <v>97</v>
      </c>
      <c r="O33" s="4">
        <v>97</v>
      </c>
      <c r="P33" s="4">
        <v>97</v>
      </c>
      <c r="Q33" s="4">
        <v>97</v>
      </c>
      <c r="S33" s="5">
        <f t="shared" ref="S33:S40" si="2">AVERAGE(H33:Q33)</f>
        <v>96.9</v>
      </c>
      <c r="T33" t="s">
        <v>6</v>
      </c>
    </row>
    <row r="34" spans="4:20">
      <c r="F34" t="s">
        <v>23</v>
      </c>
      <c r="H34" s="4">
        <v>10687</v>
      </c>
      <c r="I34" s="4">
        <v>12706</v>
      </c>
      <c r="J34" s="4">
        <v>10475</v>
      </c>
      <c r="K34" s="4">
        <v>10668</v>
      </c>
      <c r="L34" s="4">
        <v>10571</v>
      </c>
      <c r="M34" s="4">
        <v>14322</v>
      </c>
      <c r="N34" s="4">
        <v>10112</v>
      </c>
      <c r="O34" s="4">
        <v>11566</v>
      </c>
      <c r="P34" s="4">
        <v>10319</v>
      </c>
      <c r="Q34" s="4">
        <v>10593</v>
      </c>
      <c r="S34" s="5">
        <f t="shared" si="2"/>
        <v>11201.9</v>
      </c>
      <c r="T34" t="s">
        <v>23</v>
      </c>
    </row>
    <row r="35" spans="4:20">
      <c r="E35" t="s">
        <v>3</v>
      </c>
      <c r="F35" t="s">
        <v>5</v>
      </c>
      <c r="H35" s="4">
        <v>138227</v>
      </c>
      <c r="I35" s="4">
        <v>135053</v>
      </c>
      <c r="J35" s="4">
        <v>128269</v>
      </c>
      <c r="K35" s="4">
        <v>120763</v>
      </c>
      <c r="L35" s="4">
        <v>130078</v>
      </c>
      <c r="M35" s="4">
        <v>136725</v>
      </c>
      <c r="N35" s="4">
        <v>131265</v>
      </c>
      <c r="O35" s="4">
        <v>125515</v>
      </c>
      <c r="P35" s="4">
        <v>119323</v>
      </c>
      <c r="Q35" s="4">
        <v>139174</v>
      </c>
      <c r="S35" s="5">
        <f t="shared" si="2"/>
        <v>130439.2</v>
      </c>
      <c r="T35" t="s">
        <v>5</v>
      </c>
    </row>
    <row r="36" spans="4:20">
      <c r="F36" t="s">
        <v>6</v>
      </c>
      <c r="H36" s="4">
        <v>16</v>
      </c>
      <c r="I36" s="4">
        <v>16</v>
      </c>
      <c r="J36" s="4">
        <v>15</v>
      </c>
      <c r="K36" s="4">
        <v>14</v>
      </c>
      <c r="L36" s="4">
        <v>15</v>
      </c>
      <c r="M36" s="4">
        <v>17</v>
      </c>
      <c r="N36" s="4">
        <v>15</v>
      </c>
      <c r="O36" s="4">
        <v>15</v>
      </c>
      <c r="P36" s="4">
        <v>14</v>
      </c>
      <c r="Q36" s="4">
        <v>16</v>
      </c>
      <c r="S36" s="5">
        <f t="shared" si="2"/>
        <v>15.3</v>
      </c>
      <c r="T36" t="s">
        <v>6</v>
      </c>
    </row>
    <row r="37" spans="4:20">
      <c r="F37" t="s">
        <v>24</v>
      </c>
      <c r="H37" s="4">
        <v>237</v>
      </c>
      <c r="I37" s="4">
        <v>215</v>
      </c>
      <c r="J37" s="4">
        <v>533</v>
      </c>
      <c r="K37" s="4">
        <v>596</v>
      </c>
      <c r="L37" s="4">
        <v>462</v>
      </c>
      <c r="M37" s="4">
        <v>560</v>
      </c>
      <c r="N37" s="4">
        <v>625</v>
      </c>
      <c r="O37" s="4">
        <v>217</v>
      </c>
      <c r="P37" s="4">
        <v>579</v>
      </c>
      <c r="Q37" s="4">
        <v>319</v>
      </c>
      <c r="S37" s="5">
        <f t="shared" si="2"/>
        <v>434.3</v>
      </c>
      <c r="T37" t="s">
        <v>24</v>
      </c>
    </row>
    <row r="38" spans="4:20">
      <c r="E38" t="s">
        <v>4</v>
      </c>
      <c r="F38" t="s">
        <v>5</v>
      </c>
      <c r="H38" s="4">
        <v>57986</v>
      </c>
      <c r="I38" s="4">
        <v>57104</v>
      </c>
      <c r="J38" s="4">
        <v>54477</v>
      </c>
      <c r="K38" s="4">
        <v>51199</v>
      </c>
      <c r="L38" s="4">
        <v>54380</v>
      </c>
      <c r="M38" s="4">
        <v>57835</v>
      </c>
      <c r="N38" s="4">
        <v>56148</v>
      </c>
      <c r="O38" s="4">
        <v>53122</v>
      </c>
      <c r="P38" s="4">
        <v>50718</v>
      </c>
      <c r="Q38" s="4">
        <v>58606</v>
      </c>
      <c r="S38" s="5">
        <f t="shared" si="2"/>
        <v>55157.5</v>
      </c>
      <c r="T38" t="s">
        <v>5</v>
      </c>
    </row>
    <row r="39" spans="4:20">
      <c r="F39" t="s">
        <v>6</v>
      </c>
      <c r="H39" s="4">
        <v>6</v>
      </c>
      <c r="I39" s="4">
        <v>7</v>
      </c>
      <c r="J39" s="4">
        <v>6</v>
      </c>
      <c r="K39" s="4">
        <v>6</v>
      </c>
      <c r="L39" s="4">
        <v>6</v>
      </c>
      <c r="M39" s="4">
        <v>7</v>
      </c>
      <c r="N39" s="4">
        <v>6</v>
      </c>
      <c r="O39" s="4">
        <v>6</v>
      </c>
      <c r="P39" s="4">
        <v>6</v>
      </c>
      <c r="Q39" s="4">
        <v>7</v>
      </c>
      <c r="S39" s="5">
        <f t="shared" si="2"/>
        <v>6.3</v>
      </c>
      <c r="T39" t="s">
        <v>6</v>
      </c>
    </row>
    <row r="40" spans="4:20">
      <c r="F40" t="s">
        <v>24</v>
      </c>
      <c r="H40" s="4">
        <v>380</v>
      </c>
      <c r="I40" s="4">
        <v>396</v>
      </c>
      <c r="J40" s="4">
        <v>578</v>
      </c>
      <c r="K40" s="4">
        <v>921</v>
      </c>
      <c r="L40" s="4">
        <v>587</v>
      </c>
      <c r="M40" s="4">
        <v>508</v>
      </c>
      <c r="N40" s="4">
        <v>687</v>
      </c>
      <c r="O40" s="4">
        <v>681</v>
      </c>
      <c r="P40" s="4">
        <v>562</v>
      </c>
      <c r="Q40" s="4">
        <v>368</v>
      </c>
      <c r="S40" s="5">
        <f t="shared" si="2"/>
        <v>566.79999999999995</v>
      </c>
      <c r="T40" t="s">
        <v>24</v>
      </c>
    </row>
    <row r="42" spans="4:20">
      <c r="D42" s="3" t="s">
        <v>1</v>
      </c>
    </row>
    <row r="43" spans="4:20">
      <c r="E43" t="s">
        <v>2</v>
      </c>
      <c r="F43" t="s">
        <v>5</v>
      </c>
      <c r="H43" s="4">
        <v>4434</v>
      </c>
      <c r="I43" s="4">
        <v>3538</v>
      </c>
      <c r="J43" s="4">
        <v>4275</v>
      </c>
      <c r="K43" s="4">
        <v>4466</v>
      </c>
      <c r="L43" s="4">
        <v>4540</v>
      </c>
      <c r="M43" s="4">
        <v>3859</v>
      </c>
      <c r="N43" s="4">
        <v>4545</v>
      </c>
      <c r="O43" s="4">
        <v>4380</v>
      </c>
      <c r="P43" s="4">
        <v>4497</v>
      </c>
      <c r="Q43" s="4">
        <v>3350</v>
      </c>
      <c r="S43" s="5">
        <f t="shared" ref="S43:S48" si="3">AVERAGE(H43:Q43)</f>
        <v>4188.3999999999996</v>
      </c>
      <c r="T43" t="s">
        <v>5</v>
      </c>
    </row>
    <row r="44" spans="4:20">
      <c r="F44" t="s">
        <v>6</v>
      </c>
      <c r="H44" s="4">
        <v>92</v>
      </c>
      <c r="I44" s="4">
        <v>92</v>
      </c>
      <c r="J44" s="4">
        <v>92</v>
      </c>
      <c r="K44" s="4">
        <v>91</v>
      </c>
      <c r="L44" s="4">
        <v>95</v>
      </c>
      <c r="M44" s="4">
        <v>90</v>
      </c>
      <c r="N44" s="4">
        <v>91</v>
      </c>
      <c r="O44" s="4">
        <v>93</v>
      </c>
      <c r="P44" s="4">
        <v>95</v>
      </c>
      <c r="Q44" s="4">
        <v>85</v>
      </c>
      <c r="S44" s="5">
        <f t="shared" si="3"/>
        <v>91.6</v>
      </c>
      <c r="T44" t="s">
        <v>6</v>
      </c>
    </row>
    <row r="45" spans="4:20">
      <c r="F45" t="s">
        <v>23</v>
      </c>
      <c r="H45" s="4">
        <v>25182</v>
      </c>
      <c r="I45" s="4">
        <v>17654</v>
      </c>
      <c r="J45" s="4">
        <v>22607</v>
      </c>
      <c r="K45" s="4">
        <v>23110</v>
      </c>
      <c r="L45" s="4">
        <v>16122</v>
      </c>
      <c r="M45" s="4">
        <v>26806</v>
      </c>
      <c r="N45" s="4">
        <v>22745</v>
      </c>
      <c r="O45" s="4">
        <v>25155</v>
      </c>
      <c r="P45" s="4">
        <v>20205</v>
      </c>
      <c r="Q45" s="4">
        <v>49987</v>
      </c>
      <c r="S45" s="5">
        <f t="shared" si="3"/>
        <v>24957.3</v>
      </c>
      <c r="T45" t="s">
        <v>23</v>
      </c>
    </row>
    <row r="46" spans="4:20">
      <c r="E46" t="s">
        <v>3</v>
      </c>
      <c r="F46" t="s">
        <v>5</v>
      </c>
      <c r="H46" s="4">
        <v>178144</v>
      </c>
      <c r="I46" s="4">
        <v>174691</v>
      </c>
      <c r="J46" s="4">
        <v>165770</v>
      </c>
      <c r="K46" s="4">
        <v>151440</v>
      </c>
      <c r="L46" s="4">
        <v>164164</v>
      </c>
      <c r="M46" s="4">
        <v>178401</v>
      </c>
      <c r="N46" s="4">
        <v>170202</v>
      </c>
      <c r="O46" s="4">
        <v>161358</v>
      </c>
      <c r="P46" s="4">
        <v>147725</v>
      </c>
      <c r="Q46" s="4">
        <v>181529</v>
      </c>
      <c r="S46" s="5">
        <f t="shared" si="3"/>
        <v>167342.39999999999</v>
      </c>
      <c r="T46" t="s">
        <v>5</v>
      </c>
    </row>
    <row r="47" spans="4:20">
      <c r="F47" t="s">
        <v>6</v>
      </c>
      <c r="H47" s="4">
        <v>10</v>
      </c>
      <c r="I47" s="4">
        <v>10</v>
      </c>
      <c r="J47" s="4">
        <v>9</v>
      </c>
      <c r="K47" s="4">
        <v>8</v>
      </c>
      <c r="L47" s="4">
        <v>9</v>
      </c>
      <c r="M47" s="4">
        <v>10</v>
      </c>
      <c r="N47" s="4">
        <v>10</v>
      </c>
      <c r="O47" s="4">
        <v>9</v>
      </c>
      <c r="P47" s="4">
        <v>8</v>
      </c>
      <c r="Q47" s="4">
        <v>10</v>
      </c>
      <c r="S47" s="5">
        <f t="shared" si="3"/>
        <v>9.3000000000000007</v>
      </c>
      <c r="T47" t="s">
        <v>6</v>
      </c>
    </row>
    <row r="48" spans="4:20">
      <c r="F48" t="s">
        <v>24</v>
      </c>
      <c r="H48" s="4">
        <v>143</v>
      </c>
      <c r="I48" s="4">
        <v>179</v>
      </c>
      <c r="J48" s="4">
        <v>160</v>
      </c>
      <c r="K48" s="4">
        <v>243</v>
      </c>
      <c r="L48" s="4">
        <v>321</v>
      </c>
      <c r="M48" s="4">
        <v>159</v>
      </c>
      <c r="N48" s="4">
        <v>144</v>
      </c>
      <c r="O48" s="4">
        <v>169</v>
      </c>
      <c r="P48" s="4">
        <v>201</v>
      </c>
      <c r="Q48" s="4">
        <v>184</v>
      </c>
      <c r="S48" s="5">
        <f t="shared" si="3"/>
        <v>190.3</v>
      </c>
      <c r="T48" t="s">
        <v>24</v>
      </c>
    </row>
    <row r="50" spans="1:20">
      <c r="D50" s="3" t="s">
        <v>13</v>
      </c>
      <c r="F50" t="s">
        <v>7</v>
      </c>
      <c r="H50" s="4">
        <v>191.5</v>
      </c>
      <c r="I50" s="4">
        <v>220.1</v>
      </c>
      <c r="J50" s="4">
        <v>218.2</v>
      </c>
      <c r="K50" s="4">
        <v>198.4</v>
      </c>
      <c r="L50" s="4">
        <v>187.6</v>
      </c>
      <c r="M50" s="4">
        <v>221.6</v>
      </c>
      <c r="N50" s="4">
        <v>210.2</v>
      </c>
      <c r="O50" s="4">
        <v>355.4</v>
      </c>
      <c r="P50" s="4">
        <v>219.2</v>
      </c>
      <c r="Q50" s="4">
        <v>199.8</v>
      </c>
      <c r="S50" s="5">
        <f t="shared" ref="S50:S52" si="4">AVERAGE(H50:Q50)</f>
        <v>222.2</v>
      </c>
      <c r="T50" t="s">
        <v>7</v>
      </c>
    </row>
    <row r="51" spans="1:20">
      <c r="F51" t="s">
        <v>14</v>
      </c>
      <c r="H51" s="4">
        <v>19</v>
      </c>
      <c r="I51" s="4">
        <v>22</v>
      </c>
      <c r="J51" s="4">
        <v>23</v>
      </c>
      <c r="K51" s="4">
        <v>20</v>
      </c>
      <c r="L51" s="4">
        <v>19</v>
      </c>
      <c r="M51" s="4">
        <v>22</v>
      </c>
      <c r="N51" s="4">
        <v>22</v>
      </c>
      <c r="O51" s="4">
        <v>5</v>
      </c>
      <c r="P51" s="4">
        <v>22</v>
      </c>
      <c r="Q51" s="4">
        <v>20</v>
      </c>
      <c r="S51" s="5">
        <f t="shared" si="4"/>
        <v>19.399999999999999</v>
      </c>
      <c r="T51" t="s">
        <v>14</v>
      </c>
    </row>
    <row r="52" spans="1:20">
      <c r="F52" t="s">
        <v>24</v>
      </c>
      <c r="H52" s="4">
        <v>358</v>
      </c>
      <c r="I52" s="4">
        <v>228</v>
      </c>
      <c r="J52" s="4">
        <v>676</v>
      </c>
      <c r="K52" s="4">
        <v>264</v>
      </c>
      <c r="L52" s="4">
        <v>303</v>
      </c>
      <c r="M52" s="4">
        <v>287</v>
      </c>
      <c r="N52" s="4">
        <v>317</v>
      </c>
      <c r="O52" s="4">
        <v>233</v>
      </c>
      <c r="P52" s="4">
        <v>232</v>
      </c>
      <c r="Q52" s="4">
        <v>274</v>
      </c>
      <c r="S52" s="5">
        <f t="shared" si="4"/>
        <v>317.2</v>
      </c>
      <c r="T52" t="s">
        <v>24</v>
      </c>
    </row>
    <row r="53" spans="1:20" ht="7" customHeight="1"/>
    <row r="54" spans="1:20">
      <c r="A54" s="2" t="s">
        <v>17</v>
      </c>
    </row>
    <row r="55" spans="1:20">
      <c r="B55" s="2" t="s">
        <v>18</v>
      </c>
      <c r="C55" s="2" t="s">
        <v>21</v>
      </c>
    </row>
    <row r="56" spans="1:20">
      <c r="D56" s="3" t="s">
        <v>0</v>
      </c>
    </row>
    <row r="57" spans="1:20">
      <c r="E57" t="s">
        <v>2</v>
      </c>
      <c r="F57" t="s">
        <v>5</v>
      </c>
      <c r="H57" s="4">
        <v>790</v>
      </c>
      <c r="I57" s="4">
        <v>824</v>
      </c>
      <c r="J57" s="4">
        <v>815</v>
      </c>
      <c r="K57" s="4">
        <v>808</v>
      </c>
      <c r="L57" s="4">
        <v>806</v>
      </c>
      <c r="M57" s="4">
        <v>807</v>
      </c>
      <c r="N57" s="4">
        <v>806</v>
      </c>
      <c r="O57" s="4">
        <v>817</v>
      </c>
      <c r="P57" s="4">
        <v>807</v>
      </c>
      <c r="Q57" s="4">
        <v>809</v>
      </c>
      <c r="S57" s="5">
        <f>AVERAGE(H57:Q57)</f>
        <v>808.9</v>
      </c>
      <c r="T57" t="s">
        <v>5</v>
      </c>
    </row>
    <row r="58" spans="1:20">
      <c r="F58" t="s">
        <v>6</v>
      </c>
      <c r="H58" s="4">
        <v>99</v>
      </c>
      <c r="I58" s="4">
        <v>99</v>
      </c>
      <c r="J58" s="4">
        <v>99</v>
      </c>
      <c r="K58" s="4">
        <v>99</v>
      </c>
      <c r="L58" s="4">
        <v>99</v>
      </c>
      <c r="M58" s="4">
        <v>99</v>
      </c>
      <c r="N58" s="4">
        <v>99</v>
      </c>
      <c r="O58" s="4">
        <v>99</v>
      </c>
      <c r="P58" s="4">
        <v>99</v>
      </c>
      <c r="Q58" s="4">
        <v>99</v>
      </c>
      <c r="S58" s="5">
        <f t="shared" ref="S58:S65" si="5">AVERAGE(H58:Q58)</f>
        <v>99</v>
      </c>
      <c r="T58" t="s">
        <v>6</v>
      </c>
    </row>
    <row r="59" spans="1:20">
      <c r="F59" t="s">
        <v>23</v>
      </c>
      <c r="H59" s="4">
        <v>15770</v>
      </c>
      <c r="I59" s="4">
        <v>10159</v>
      </c>
      <c r="J59" s="4">
        <v>10355</v>
      </c>
      <c r="K59" s="4">
        <v>10250</v>
      </c>
      <c r="L59" s="4">
        <v>10365</v>
      </c>
      <c r="M59" s="4">
        <v>12639</v>
      </c>
      <c r="N59" s="4">
        <v>20225</v>
      </c>
      <c r="O59" s="4">
        <v>20341</v>
      </c>
      <c r="P59" s="4">
        <v>10332</v>
      </c>
      <c r="Q59" s="4">
        <v>11554</v>
      </c>
      <c r="S59" s="5">
        <f t="shared" si="5"/>
        <v>13199</v>
      </c>
      <c r="T59" t="s">
        <v>23</v>
      </c>
    </row>
    <row r="60" spans="1:20">
      <c r="E60" t="s">
        <v>3</v>
      </c>
      <c r="F60" t="s">
        <v>5</v>
      </c>
      <c r="H60" s="4">
        <v>469287</v>
      </c>
      <c r="I60" s="4">
        <v>466591</v>
      </c>
      <c r="J60" s="4">
        <v>467324</v>
      </c>
      <c r="K60" s="4">
        <v>467253</v>
      </c>
      <c r="L60" s="4">
        <v>463802</v>
      </c>
      <c r="M60" s="4">
        <v>464455</v>
      </c>
      <c r="N60" s="4">
        <v>464720</v>
      </c>
      <c r="O60" s="4">
        <v>466784</v>
      </c>
      <c r="P60" s="4">
        <v>466285</v>
      </c>
      <c r="Q60" s="4">
        <v>467166</v>
      </c>
      <c r="S60" s="5">
        <f t="shared" si="5"/>
        <v>466366.7</v>
      </c>
      <c r="T60" t="s">
        <v>5</v>
      </c>
    </row>
    <row r="61" spans="1:20">
      <c r="F61" t="s">
        <v>6</v>
      </c>
      <c r="H61" s="4">
        <v>47</v>
      </c>
      <c r="I61" s="4">
        <v>38</v>
      </c>
      <c r="J61" s="4">
        <v>47</v>
      </c>
      <c r="K61" s="4">
        <v>47</v>
      </c>
      <c r="L61" s="4">
        <v>40</v>
      </c>
      <c r="M61" s="4">
        <v>46</v>
      </c>
      <c r="N61" s="4">
        <v>46</v>
      </c>
      <c r="O61" s="4">
        <v>39</v>
      </c>
      <c r="P61" s="4">
        <v>47</v>
      </c>
      <c r="Q61" s="4">
        <v>38</v>
      </c>
      <c r="S61" s="5">
        <f t="shared" si="5"/>
        <v>43.5</v>
      </c>
      <c r="T61" t="s">
        <v>6</v>
      </c>
    </row>
    <row r="62" spans="1:20">
      <c r="F62" t="s">
        <v>24</v>
      </c>
      <c r="H62" s="4">
        <v>116</v>
      </c>
      <c r="I62" s="4">
        <v>80</v>
      </c>
      <c r="J62" s="4">
        <v>64</v>
      </c>
      <c r="K62" s="4">
        <v>68</v>
      </c>
      <c r="L62" s="4">
        <v>67</v>
      </c>
      <c r="M62" s="4">
        <v>68</v>
      </c>
      <c r="N62" s="4">
        <v>71</v>
      </c>
      <c r="O62" s="4">
        <v>70</v>
      </c>
      <c r="P62" s="4">
        <v>87</v>
      </c>
      <c r="Q62" s="4">
        <v>68</v>
      </c>
      <c r="S62" s="5">
        <f t="shared" si="5"/>
        <v>75.900000000000006</v>
      </c>
      <c r="T62" t="s">
        <v>24</v>
      </c>
    </row>
    <row r="63" spans="1:20">
      <c r="E63" t="s">
        <v>4</v>
      </c>
      <c r="F63" t="s">
        <v>5</v>
      </c>
      <c r="H63" s="4">
        <v>222422</v>
      </c>
      <c r="I63" s="4">
        <v>221684</v>
      </c>
      <c r="J63" s="4">
        <v>222702</v>
      </c>
      <c r="K63" s="4">
        <v>221409</v>
      </c>
      <c r="L63" s="4">
        <v>221506</v>
      </c>
      <c r="M63" s="4">
        <v>221522</v>
      </c>
      <c r="N63" s="4">
        <v>222748</v>
      </c>
      <c r="O63" s="4">
        <v>221498</v>
      </c>
      <c r="P63" s="4">
        <v>221872</v>
      </c>
      <c r="Q63" s="4">
        <v>221191</v>
      </c>
      <c r="S63" s="5">
        <f t="shared" si="5"/>
        <v>221855.4</v>
      </c>
      <c r="T63" t="s">
        <v>5</v>
      </c>
    </row>
    <row r="64" spans="1:20">
      <c r="F64" t="s">
        <v>6</v>
      </c>
      <c r="H64" s="4">
        <v>25</v>
      </c>
      <c r="I64" s="4">
        <v>25</v>
      </c>
      <c r="J64" s="4">
        <v>25</v>
      </c>
      <c r="K64" s="4">
        <v>25</v>
      </c>
      <c r="L64" s="4">
        <v>25</v>
      </c>
      <c r="M64" s="4">
        <v>25</v>
      </c>
      <c r="N64" s="4">
        <v>25</v>
      </c>
      <c r="O64" s="4">
        <v>25</v>
      </c>
      <c r="P64" s="4">
        <v>25</v>
      </c>
      <c r="Q64" s="4">
        <v>25</v>
      </c>
      <c r="S64" s="5">
        <f t="shared" si="5"/>
        <v>25</v>
      </c>
      <c r="T64" t="s">
        <v>6</v>
      </c>
    </row>
    <row r="65" spans="2:20">
      <c r="F65" t="s">
        <v>24</v>
      </c>
      <c r="H65" s="4">
        <v>545</v>
      </c>
      <c r="I65" s="4">
        <v>520</v>
      </c>
      <c r="J65" s="4">
        <v>522</v>
      </c>
      <c r="K65" s="4">
        <v>542</v>
      </c>
      <c r="L65" s="4">
        <v>570</v>
      </c>
      <c r="M65" s="4">
        <v>551</v>
      </c>
      <c r="N65" s="4">
        <v>525</v>
      </c>
      <c r="O65" s="4">
        <v>475</v>
      </c>
      <c r="P65" s="4">
        <v>518</v>
      </c>
      <c r="Q65" s="4">
        <v>489</v>
      </c>
      <c r="S65" s="5">
        <f t="shared" si="5"/>
        <v>525.70000000000005</v>
      </c>
      <c r="T65" t="s">
        <v>24</v>
      </c>
    </row>
    <row r="67" spans="2:20">
      <c r="D67" s="3" t="s">
        <v>1</v>
      </c>
    </row>
    <row r="68" spans="2:20">
      <c r="E68" t="s">
        <v>2</v>
      </c>
      <c r="F68" t="s">
        <v>5</v>
      </c>
      <c r="H68" s="4">
        <v>3815</v>
      </c>
      <c r="I68" s="4">
        <v>3907</v>
      </c>
      <c r="J68" s="4">
        <v>3771</v>
      </c>
      <c r="K68" s="4">
        <v>3926</v>
      </c>
      <c r="L68" s="4">
        <v>3802</v>
      </c>
      <c r="M68" s="4">
        <v>3823</v>
      </c>
      <c r="N68" s="4">
        <v>4146</v>
      </c>
      <c r="O68" s="4">
        <v>3983</v>
      </c>
      <c r="P68" s="4">
        <v>3927</v>
      </c>
      <c r="Q68" s="4">
        <v>3976</v>
      </c>
      <c r="S68" s="5">
        <f t="shared" ref="S68:S73" si="6">AVERAGE(H68:Q68)</f>
        <v>3907.6</v>
      </c>
      <c r="T68" t="s">
        <v>5</v>
      </c>
    </row>
    <row r="69" spans="2:20">
      <c r="F69" t="s">
        <v>6</v>
      </c>
      <c r="H69" s="4">
        <v>99</v>
      </c>
      <c r="I69" s="4">
        <v>99</v>
      </c>
      <c r="J69" s="4">
        <v>99</v>
      </c>
      <c r="K69" s="4">
        <v>99</v>
      </c>
      <c r="L69" s="4">
        <v>99</v>
      </c>
      <c r="M69" s="4">
        <v>99</v>
      </c>
      <c r="N69" s="4">
        <v>99</v>
      </c>
      <c r="O69" s="4">
        <v>99</v>
      </c>
      <c r="P69" s="4">
        <v>99</v>
      </c>
      <c r="Q69" s="4">
        <v>99</v>
      </c>
      <c r="S69" s="5">
        <f t="shared" si="6"/>
        <v>99</v>
      </c>
      <c r="T69" t="s">
        <v>6</v>
      </c>
    </row>
    <row r="70" spans="2:20">
      <c r="F70" t="s">
        <v>23</v>
      </c>
      <c r="H70" s="4">
        <v>2871</v>
      </c>
      <c r="I70" s="4">
        <v>3000</v>
      </c>
      <c r="J70" s="4">
        <v>3032</v>
      </c>
      <c r="K70" s="4">
        <v>2928</v>
      </c>
      <c r="L70" s="4">
        <v>2808</v>
      </c>
      <c r="M70" s="4">
        <v>2886</v>
      </c>
      <c r="N70" s="4">
        <v>2638</v>
      </c>
      <c r="O70" s="4">
        <v>2790</v>
      </c>
      <c r="P70" s="4">
        <v>4150</v>
      </c>
      <c r="Q70" s="4">
        <v>2924</v>
      </c>
      <c r="S70" s="5">
        <f t="shared" si="6"/>
        <v>3002.7</v>
      </c>
      <c r="T70" t="s">
        <v>23</v>
      </c>
    </row>
    <row r="71" spans="2:20">
      <c r="E71" t="s">
        <v>3</v>
      </c>
      <c r="F71" t="s">
        <v>5</v>
      </c>
      <c r="H71" s="4">
        <v>519959</v>
      </c>
      <c r="I71" s="4">
        <v>535585</v>
      </c>
      <c r="J71" s="4">
        <v>553026</v>
      </c>
      <c r="K71" s="4">
        <v>543236</v>
      </c>
      <c r="L71" s="4">
        <v>550446</v>
      </c>
      <c r="M71" s="4">
        <v>554589</v>
      </c>
      <c r="N71" s="4">
        <v>550989</v>
      </c>
      <c r="O71" s="4">
        <v>550912</v>
      </c>
      <c r="P71" s="4">
        <v>531068</v>
      </c>
      <c r="Q71" s="4">
        <v>539482</v>
      </c>
      <c r="S71" s="5">
        <f t="shared" si="6"/>
        <v>542929.19999999995</v>
      </c>
      <c r="T71" t="s">
        <v>5</v>
      </c>
    </row>
    <row r="72" spans="2:20">
      <c r="F72" t="s">
        <v>6</v>
      </c>
      <c r="H72" s="4">
        <v>28</v>
      </c>
      <c r="I72" s="4">
        <v>29</v>
      </c>
      <c r="J72" s="4">
        <v>30</v>
      </c>
      <c r="K72" s="4">
        <v>28</v>
      </c>
      <c r="L72" s="4">
        <v>30</v>
      </c>
      <c r="M72" s="4">
        <v>31</v>
      </c>
      <c r="N72" s="4">
        <v>31</v>
      </c>
      <c r="O72" s="4">
        <v>31</v>
      </c>
      <c r="P72" s="4">
        <v>25</v>
      </c>
      <c r="Q72" s="4">
        <v>30</v>
      </c>
      <c r="S72" s="5">
        <f t="shared" si="6"/>
        <v>29.3</v>
      </c>
      <c r="T72" t="s">
        <v>6</v>
      </c>
    </row>
    <row r="73" spans="2:20">
      <c r="F73" t="s">
        <v>24</v>
      </c>
      <c r="H73" s="4">
        <v>2.161</v>
      </c>
      <c r="I73" s="4">
        <v>9.11</v>
      </c>
      <c r="J73" s="4">
        <v>2.0379999999999998</v>
      </c>
      <c r="K73" s="4">
        <v>2.0720000000000001</v>
      </c>
      <c r="L73" s="4">
        <v>2.1190000000000002</v>
      </c>
      <c r="M73" s="4">
        <v>4.26</v>
      </c>
      <c r="N73" s="4">
        <v>2.278</v>
      </c>
      <c r="O73" s="4">
        <v>2.2160000000000002</v>
      </c>
      <c r="P73" s="4">
        <v>9.468</v>
      </c>
      <c r="Q73" s="4">
        <v>9.577</v>
      </c>
      <c r="S73" s="5">
        <f t="shared" si="6"/>
        <v>4.5298999999999996</v>
      </c>
      <c r="T73" t="s">
        <v>24</v>
      </c>
    </row>
    <row r="75" spans="2:20">
      <c r="D75" s="3" t="s">
        <v>13</v>
      </c>
      <c r="F75" t="s">
        <v>7</v>
      </c>
      <c r="H75" s="4">
        <v>853.6</v>
      </c>
      <c r="I75" s="4">
        <v>854.3</v>
      </c>
      <c r="J75" s="4" t="s">
        <v>25</v>
      </c>
      <c r="K75" s="4" t="s">
        <v>25</v>
      </c>
      <c r="L75" s="4">
        <v>851.8</v>
      </c>
      <c r="M75" s="4">
        <v>852.6</v>
      </c>
      <c r="N75" s="4">
        <v>852.8</v>
      </c>
      <c r="O75" s="4" t="s">
        <v>25</v>
      </c>
      <c r="P75" s="4">
        <v>852.5</v>
      </c>
      <c r="Q75" s="4">
        <v>853.4</v>
      </c>
      <c r="S75" s="5">
        <f t="shared" ref="S75:S77" si="7">AVERAGE(H75:Q75)</f>
        <v>852.99999999999989</v>
      </c>
      <c r="T75" t="s">
        <v>7</v>
      </c>
    </row>
    <row r="76" spans="2:20">
      <c r="F76" t="s">
        <v>14</v>
      </c>
      <c r="H76" s="4">
        <v>106</v>
      </c>
      <c r="I76" s="4">
        <v>106</v>
      </c>
      <c r="J76" s="4" t="s">
        <v>25</v>
      </c>
      <c r="K76" s="4" t="s">
        <v>25</v>
      </c>
      <c r="L76" s="4">
        <v>106</v>
      </c>
      <c r="M76" s="4">
        <v>106</v>
      </c>
      <c r="N76" s="4">
        <v>106</v>
      </c>
      <c r="O76" s="4" t="s">
        <v>25</v>
      </c>
      <c r="P76" s="4">
        <v>106</v>
      </c>
      <c r="Q76" s="4">
        <v>106</v>
      </c>
      <c r="S76" s="5">
        <f t="shared" si="7"/>
        <v>106</v>
      </c>
      <c r="T76" t="s">
        <v>14</v>
      </c>
    </row>
    <row r="77" spans="2:20">
      <c r="F77" s="8" t="s">
        <v>24</v>
      </c>
      <c r="H77" s="4">
        <v>4.1159999999999997</v>
      </c>
      <c r="I77" s="4">
        <v>3.5379999999999998</v>
      </c>
      <c r="J77" s="4">
        <v>3.0449999999999999</v>
      </c>
      <c r="K77" s="4">
        <v>5.117</v>
      </c>
      <c r="L77" s="4">
        <v>8.9749999999999996</v>
      </c>
      <c r="M77" s="4">
        <v>4.0670000000000002</v>
      </c>
      <c r="N77" s="4">
        <v>6.6749999999999998</v>
      </c>
      <c r="O77" s="4">
        <v>1.2809999999999999</v>
      </c>
      <c r="P77" s="4">
        <v>1.1499999999999999</v>
      </c>
      <c r="Q77" s="4">
        <v>3.9710000000000001</v>
      </c>
      <c r="S77" s="5">
        <f t="shared" si="7"/>
        <v>4.1934999999999985</v>
      </c>
      <c r="T77" t="s">
        <v>24</v>
      </c>
    </row>
    <row r="79" spans="2:20">
      <c r="B79" s="17" t="s">
        <v>55</v>
      </c>
      <c r="C79" s="2" t="s">
        <v>21</v>
      </c>
    </row>
    <row r="80" spans="2:20">
      <c r="D80" s="3" t="s">
        <v>0</v>
      </c>
    </row>
    <row r="81" spans="4:20">
      <c r="E81" t="s">
        <v>2</v>
      </c>
      <c r="F81" t="s">
        <v>5</v>
      </c>
      <c r="H81" s="4">
        <v>890</v>
      </c>
      <c r="I81" s="4">
        <v>871</v>
      </c>
      <c r="J81" s="4">
        <v>823</v>
      </c>
      <c r="K81" s="4">
        <v>817</v>
      </c>
      <c r="L81" s="4">
        <v>817</v>
      </c>
      <c r="M81" s="4">
        <v>819</v>
      </c>
      <c r="N81" s="4">
        <v>831</v>
      </c>
      <c r="O81" s="4">
        <v>693</v>
      </c>
      <c r="P81" s="4">
        <v>643</v>
      </c>
      <c r="Q81" s="4">
        <v>823</v>
      </c>
      <c r="S81" s="5">
        <f>AVERAGE(H81:Q81)</f>
        <v>802.7</v>
      </c>
      <c r="T81" t="s">
        <v>5</v>
      </c>
    </row>
    <row r="82" spans="4:20">
      <c r="F82" t="s">
        <v>6</v>
      </c>
      <c r="H82" s="4">
        <v>99</v>
      </c>
      <c r="I82" s="4">
        <v>99</v>
      </c>
      <c r="J82" s="4">
        <v>99</v>
      </c>
      <c r="K82" s="4">
        <v>99</v>
      </c>
      <c r="L82" s="4">
        <v>99</v>
      </c>
      <c r="M82" s="4">
        <v>99</v>
      </c>
      <c r="N82" s="4">
        <v>99</v>
      </c>
      <c r="O82" s="4">
        <v>99</v>
      </c>
      <c r="P82" s="4">
        <v>99</v>
      </c>
      <c r="Q82" s="4">
        <v>99</v>
      </c>
      <c r="S82" s="5">
        <f t="shared" ref="S82:S89" si="8">AVERAGE(H82:Q82)</f>
        <v>99</v>
      </c>
      <c r="T82" t="s">
        <v>6</v>
      </c>
    </row>
    <row r="83" spans="4:20">
      <c r="F83" t="s">
        <v>23</v>
      </c>
      <c r="H83" s="4">
        <v>13617</v>
      </c>
      <c r="I83" s="4">
        <v>13216</v>
      </c>
      <c r="J83" s="4">
        <v>13396</v>
      </c>
      <c r="K83" s="4">
        <v>13162</v>
      </c>
      <c r="L83" s="4">
        <v>12109</v>
      </c>
      <c r="M83" s="4">
        <v>9990</v>
      </c>
      <c r="N83" s="4">
        <v>9920</v>
      </c>
      <c r="O83" s="4">
        <v>16598</v>
      </c>
      <c r="P83" s="4">
        <v>16595</v>
      </c>
      <c r="Q83" s="4">
        <v>11406</v>
      </c>
      <c r="S83" s="5">
        <f t="shared" si="8"/>
        <v>13000.9</v>
      </c>
      <c r="T83" t="s">
        <v>23</v>
      </c>
    </row>
    <row r="84" spans="4:20">
      <c r="E84" t="s">
        <v>3</v>
      </c>
      <c r="F84" t="s">
        <v>5</v>
      </c>
      <c r="H84" s="4">
        <v>487358</v>
      </c>
      <c r="I84" s="4">
        <v>487914</v>
      </c>
      <c r="J84" s="4">
        <v>483956</v>
      </c>
      <c r="K84" s="4">
        <v>492357</v>
      </c>
      <c r="L84" s="4">
        <v>494518</v>
      </c>
      <c r="M84" s="4">
        <v>482107</v>
      </c>
      <c r="N84" s="4">
        <v>484819</v>
      </c>
      <c r="O84" s="4">
        <v>491548</v>
      </c>
      <c r="P84" s="4">
        <v>479587</v>
      </c>
      <c r="Q84" s="4">
        <v>494941</v>
      </c>
      <c r="S84" s="5">
        <f t="shared" si="8"/>
        <v>487910.5</v>
      </c>
      <c r="T84" t="s">
        <v>5</v>
      </c>
    </row>
    <row r="85" spans="4:20">
      <c r="F85" t="s">
        <v>6</v>
      </c>
      <c r="H85" s="4">
        <v>52</v>
      </c>
      <c r="I85" s="4">
        <v>53</v>
      </c>
      <c r="J85" s="4">
        <v>53</v>
      </c>
      <c r="K85" s="4">
        <v>53</v>
      </c>
      <c r="L85" s="4">
        <v>54</v>
      </c>
      <c r="M85" s="4">
        <v>53</v>
      </c>
      <c r="N85" s="4">
        <v>54</v>
      </c>
      <c r="O85" s="4">
        <v>54</v>
      </c>
      <c r="P85" s="4">
        <v>53</v>
      </c>
      <c r="Q85" s="4">
        <v>54</v>
      </c>
      <c r="S85" s="5">
        <f t="shared" si="8"/>
        <v>53.3</v>
      </c>
      <c r="T85" t="s">
        <v>6</v>
      </c>
    </row>
    <row r="86" spans="4:20">
      <c r="F86" t="s">
        <v>24</v>
      </c>
      <c r="H86" s="4">
        <v>564</v>
      </c>
      <c r="I86" s="4">
        <v>578</v>
      </c>
      <c r="J86" s="4">
        <v>561</v>
      </c>
      <c r="K86" s="4">
        <v>167</v>
      </c>
      <c r="L86" s="4">
        <v>563</v>
      </c>
      <c r="M86" s="4">
        <v>170</v>
      </c>
      <c r="N86" s="4">
        <v>600</v>
      </c>
      <c r="O86" s="4">
        <v>169</v>
      </c>
      <c r="P86" s="4">
        <v>167</v>
      </c>
      <c r="Q86" s="4">
        <v>560</v>
      </c>
      <c r="S86" s="5">
        <f t="shared" si="8"/>
        <v>409.9</v>
      </c>
      <c r="T86" t="s">
        <v>24</v>
      </c>
    </row>
    <row r="87" spans="4:20">
      <c r="E87" t="s">
        <v>4</v>
      </c>
      <c r="F87" t="s">
        <v>5</v>
      </c>
      <c r="H87" s="4">
        <v>250151</v>
      </c>
      <c r="I87" s="4">
        <v>236618</v>
      </c>
      <c r="J87" s="4">
        <v>243547</v>
      </c>
      <c r="K87" s="4">
        <v>235875</v>
      </c>
      <c r="L87" s="4">
        <v>242688</v>
      </c>
      <c r="M87" s="4">
        <v>234980</v>
      </c>
      <c r="N87" s="4">
        <v>243095</v>
      </c>
      <c r="O87" s="4">
        <v>236443</v>
      </c>
      <c r="P87" s="4">
        <v>235836</v>
      </c>
      <c r="Q87" s="4">
        <v>234950</v>
      </c>
      <c r="S87" s="5">
        <f t="shared" si="8"/>
        <v>239418.3</v>
      </c>
      <c r="T87" t="s">
        <v>5</v>
      </c>
    </row>
    <row r="88" spans="4:20">
      <c r="F88" t="s">
        <v>6</v>
      </c>
      <c r="H88" s="4">
        <v>30</v>
      </c>
      <c r="I88" s="4">
        <v>29</v>
      </c>
      <c r="J88" s="4">
        <v>30</v>
      </c>
      <c r="K88" s="4">
        <v>29</v>
      </c>
      <c r="L88" s="4">
        <v>30</v>
      </c>
      <c r="M88" s="4">
        <v>29</v>
      </c>
      <c r="N88" s="4">
        <v>30</v>
      </c>
      <c r="O88" s="4">
        <v>28</v>
      </c>
      <c r="P88" s="4">
        <v>29</v>
      </c>
      <c r="Q88" s="4">
        <v>29</v>
      </c>
      <c r="S88" s="5">
        <f t="shared" si="8"/>
        <v>29.3</v>
      </c>
      <c r="T88" t="s">
        <v>6</v>
      </c>
    </row>
    <row r="89" spans="4:20">
      <c r="F89" t="s">
        <v>24</v>
      </c>
      <c r="H89" s="4">
        <v>464</v>
      </c>
      <c r="I89" s="4">
        <v>540</v>
      </c>
      <c r="J89" s="4">
        <v>548</v>
      </c>
      <c r="K89" s="4">
        <v>543</v>
      </c>
      <c r="L89" s="4">
        <v>533</v>
      </c>
      <c r="M89" s="4">
        <v>441</v>
      </c>
      <c r="N89" s="4">
        <v>565</v>
      </c>
      <c r="O89" s="4">
        <v>538</v>
      </c>
      <c r="P89" s="4">
        <v>423</v>
      </c>
      <c r="Q89" s="4">
        <v>538</v>
      </c>
      <c r="S89" s="5">
        <f t="shared" si="8"/>
        <v>513.29999999999995</v>
      </c>
      <c r="T89" t="s">
        <v>24</v>
      </c>
    </row>
    <row r="91" spans="4:20">
      <c r="D91" s="3" t="s">
        <v>1</v>
      </c>
    </row>
    <row r="92" spans="4:20">
      <c r="E92" t="s">
        <v>2</v>
      </c>
      <c r="F92" t="s">
        <v>5</v>
      </c>
      <c r="H92" s="4">
        <v>4028</v>
      </c>
      <c r="I92" s="4">
        <v>4053</v>
      </c>
      <c r="J92" s="4">
        <v>3912</v>
      </c>
      <c r="K92" s="4">
        <v>3872</v>
      </c>
      <c r="L92" s="4">
        <v>3986</v>
      </c>
      <c r="M92" s="4">
        <v>3440</v>
      </c>
      <c r="N92" s="4">
        <v>4097</v>
      </c>
      <c r="O92" s="4">
        <v>3911</v>
      </c>
      <c r="P92" s="4">
        <v>3912</v>
      </c>
      <c r="Q92" s="4">
        <v>3708</v>
      </c>
      <c r="S92" s="5">
        <f t="shared" ref="S92:S97" si="9">AVERAGE(H92:Q92)</f>
        <v>3891.9</v>
      </c>
      <c r="T92" t="s">
        <v>5</v>
      </c>
    </row>
    <row r="93" spans="4:20">
      <c r="F93" t="s">
        <v>6</v>
      </c>
      <c r="H93" s="4">
        <v>99</v>
      </c>
      <c r="I93" s="4">
        <v>99</v>
      </c>
      <c r="J93" s="4">
        <v>99</v>
      </c>
      <c r="K93" s="4">
        <v>99</v>
      </c>
      <c r="L93" s="4">
        <v>99</v>
      </c>
      <c r="M93" s="4">
        <v>99</v>
      </c>
      <c r="N93" s="4">
        <v>99</v>
      </c>
      <c r="O93" s="4">
        <v>99</v>
      </c>
      <c r="P93" s="4">
        <v>99</v>
      </c>
      <c r="Q93" s="4">
        <v>99</v>
      </c>
      <c r="S93" s="5">
        <f t="shared" si="9"/>
        <v>99</v>
      </c>
      <c r="T93" t="s">
        <v>6</v>
      </c>
    </row>
    <row r="94" spans="4:20">
      <c r="F94" t="s">
        <v>23</v>
      </c>
      <c r="H94" s="4">
        <v>2814</v>
      </c>
      <c r="I94" s="4">
        <v>2892</v>
      </c>
      <c r="J94" s="4">
        <v>3381</v>
      </c>
      <c r="K94" s="4">
        <v>2829</v>
      </c>
      <c r="L94" s="4">
        <v>3205</v>
      </c>
      <c r="M94" s="4">
        <v>3357</v>
      </c>
      <c r="N94" s="4">
        <v>2606</v>
      </c>
      <c r="O94" s="4">
        <v>3643</v>
      </c>
      <c r="P94" s="4">
        <v>2949</v>
      </c>
      <c r="Q94" s="4">
        <v>2973</v>
      </c>
      <c r="S94" s="5">
        <f t="shared" si="9"/>
        <v>3064.9</v>
      </c>
      <c r="T94" t="s">
        <v>23</v>
      </c>
    </row>
    <row r="95" spans="4:20">
      <c r="E95" t="s">
        <v>3</v>
      </c>
      <c r="F95" t="s">
        <v>5</v>
      </c>
      <c r="H95" s="4">
        <v>643536</v>
      </c>
      <c r="I95" s="4">
        <v>642554</v>
      </c>
      <c r="J95" s="4">
        <v>641919</v>
      </c>
      <c r="K95" s="4">
        <v>642679</v>
      </c>
      <c r="L95" s="4">
        <v>642002</v>
      </c>
      <c r="M95" s="4">
        <v>642092</v>
      </c>
      <c r="N95" s="4">
        <v>642737</v>
      </c>
      <c r="O95" s="4">
        <v>643022</v>
      </c>
      <c r="P95" s="4">
        <v>643105</v>
      </c>
      <c r="Q95" s="4">
        <v>642618</v>
      </c>
      <c r="S95" s="5">
        <f t="shared" si="9"/>
        <v>642626.4</v>
      </c>
      <c r="T95" t="s">
        <v>5</v>
      </c>
    </row>
    <row r="96" spans="4:20">
      <c r="F96" t="s">
        <v>6</v>
      </c>
      <c r="H96" s="4">
        <v>31</v>
      </c>
      <c r="I96" s="4">
        <v>37</v>
      </c>
      <c r="J96" s="4">
        <v>34</v>
      </c>
      <c r="K96" s="4">
        <v>35</v>
      </c>
      <c r="L96" s="4">
        <v>36</v>
      </c>
      <c r="M96" s="4">
        <v>37</v>
      </c>
      <c r="N96" s="4">
        <v>36</v>
      </c>
      <c r="O96" s="4">
        <v>36</v>
      </c>
      <c r="P96" s="4">
        <v>36</v>
      </c>
      <c r="Q96" s="4">
        <v>37</v>
      </c>
      <c r="S96" s="5">
        <f t="shared" si="9"/>
        <v>35.5</v>
      </c>
      <c r="T96" t="s">
        <v>6</v>
      </c>
    </row>
    <row r="97" spans="1:20">
      <c r="F97" t="s">
        <v>23</v>
      </c>
      <c r="H97" s="4">
        <v>1858</v>
      </c>
      <c r="I97" s="4">
        <v>1835</v>
      </c>
      <c r="J97" s="4">
        <v>7170</v>
      </c>
      <c r="K97" s="4">
        <v>1227</v>
      </c>
      <c r="L97" s="4">
        <v>8677</v>
      </c>
      <c r="M97" s="4">
        <v>1749</v>
      </c>
      <c r="N97" s="4">
        <v>1855</v>
      </c>
      <c r="O97" s="4">
        <v>1178</v>
      </c>
      <c r="P97" s="4">
        <v>1773</v>
      </c>
      <c r="Q97" s="4">
        <v>1859</v>
      </c>
      <c r="S97" s="5">
        <f t="shared" si="9"/>
        <v>2918.1</v>
      </c>
      <c r="T97" t="s">
        <v>24</v>
      </c>
    </row>
    <row r="99" spans="1:20">
      <c r="D99" s="3" t="s">
        <v>13</v>
      </c>
      <c r="F99" t="s">
        <v>7</v>
      </c>
      <c r="H99" s="4" t="s">
        <v>25</v>
      </c>
      <c r="I99" s="4">
        <v>654.6</v>
      </c>
      <c r="J99" s="4">
        <v>664.3</v>
      </c>
      <c r="K99" s="4" t="s">
        <v>25</v>
      </c>
      <c r="L99" s="4">
        <v>673.4</v>
      </c>
      <c r="M99" s="4">
        <v>638.20000000000005</v>
      </c>
      <c r="N99" s="4">
        <v>623.9</v>
      </c>
      <c r="O99" s="4" t="s">
        <v>25</v>
      </c>
      <c r="P99" s="4">
        <v>624.6</v>
      </c>
      <c r="Q99" s="4" t="s">
        <v>25</v>
      </c>
      <c r="S99" s="5">
        <f t="shared" ref="S99:S101" si="10">AVERAGE(H99:Q99)</f>
        <v>646.5</v>
      </c>
      <c r="T99" t="s">
        <v>7</v>
      </c>
    </row>
    <row r="100" spans="1:20">
      <c r="F100" t="s">
        <v>14</v>
      </c>
      <c r="H100" s="4" t="s">
        <v>25</v>
      </c>
      <c r="I100" s="4">
        <v>105</v>
      </c>
      <c r="J100" s="4">
        <v>105</v>
      </c>
      <c r="K100" s="4" t="s">
        <v>25</v>
      </c>
      <c r="L100" s="4">
        <v>105</v>
      </c>
      <c r="M100" s="4">
        <v>105</v>
      </c>
      <c r="N100" s="4">
        <v>104</v>
      </c>
      <c r="O100" s="4" t="s">
        <v>25</v>
      </c>
      <c r="P100" s="4">
        <v>105</v>
      </c>
      <c r="Q100" s="4" t="s">
        <v>25</v>
      </c>
      <c r="S100" s="5">
        <f t="shared" si="10"/>
        <v>104.83333333333333</v>
      </c>
      <c r="T100" t="s">
        <v>14</v>
      </c>
    </row>
    <row r="101" spans="1:20">
      <c r="F101" s="8" t="s">
        <v>23</v>
      </c>
      <c r="H101" s="4">
        <v>7595</v>
      </c>
      <c r="I101" s="4">
        <v>2230</v>
      </c>
      <c r="J101" s="4">
        <v>5244</v>
      </c>
      <c r="K101" s="4">
        <v>9076</v>
      </c>
      <c r="L101" s="4">
        <v>3633</v>
      </c>
      <c r="M101" s="4">
        <v>4063</v>
      </c>
      <c r="N101" s="4">
        <v>3976</v>
      </c>
      <c r="O101" s="4">
        <v>3110</v>
      </c>
      <c r="P101" s="4">
        <v>13053</v>
      </c>
      <c r="Q101" s="4">
        <v>2247</v>
      </c>
      <c r="S101" s="5">
        <f t="shared" si="10"/>
        <v>5422.7</v>
      </c>
      <c r="T101" t="s">
        <v>24</v>
      </c>
    </row>
    <row r="102" spans="1:20">
      <c r="A102" s="17"/>
      <c r="B102" s="17"/>
      <c r="C102" s="17"/>
      <c r="F102" s="8"/>
      <c r="H102"/>
      <c r="I102"/>
      <c r="J102"/>
      <c r="K102"/>
      <c r="L102"/>
      <c r="M102"/>
      <c r="N102"/>
      <c r="O102"/>
      <c r="P102"/>
      <c r="Q102"/>
    </row>
    <row r="103" spans="1:20">
      <c r="A103" s="17"/>
      <c r="B103" s="17" t="s">
        <v>19</v>
      </c>
      <c r="C103" s="17" t="s">
        <v>22</v>
      </c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20">
      <c r="A104" s="17"/>
      <c r="B104" s="17"/>
      <c r="C104" s="17"/>
      <c r="D104" s="3" t="s">
        <v>0</v>
      </c>
      <c r="H104" s="17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20">
      <c r="A105" s="17"/>
      <c r="B105" s="17"/>
      <c r="C105" s="17"/>
      <c r="E105" t="s">
        <v>2</v>
      </c>
      <c r="F105" t="s">
        <v>5</v>
      </c>
      <c r="H105" s="4">
        <v>784</v>
      </c>
      <c r="I105" s="4">
        <v>799</v>
      </c>
      <c r="J105" s="4">
        <v>795</v>
      </c>
      <c r="K105" s="4">
        <v>780</v>
      </c>
      <c r="L105" s="4">
        <v>796</v>
      </c>
      <c r="M105" s="4">
        <v>791</v>
      </c>
      <c r="N105" s="4">
        <v>792</v>
      </c>
      <c r="O105" s="4">
        <v>784</v>
      </c>
      <c r="P105" s="4">
        <v>797</v>
      </c>
      <c r="Q105" s="4">
        <v>785</v>
      </c>
      <c r="S105" s="5">
        <f>AVERAGE(H105:Q105)</f>
        <v>790.3</v>
      </c>
      <c r="T105" t="s">
        <v>5</v>
      </c>
    </row>
    <row r="106" spans="1:20">
      <c r="A106" s="17"/>
      <c r="B106" s="17"/>
      <c r="C106" s="17"/>
      <c r="F106" t="s">
        <v>6</v>
      </c>
      <c r="H106" s="4">
        <v>98</v>
      </c>
      <c r="I106" s="4">
        <v>98</v>
      </c>
      <c r="J106" s="4">
        <v>98</v>
      </c>
      <c r="K106" s="4">
        <v>98</v>
      </c>
      <c r="L106" s="4">
        <v>98</v>
      </c>
      <c r="M106" s="4">
        <v>98</v>
      </c>
      <c r="N106" s="4">
        <v>98</v>
      </c>
      <c r="O106" s="4">
        <v>98</v>
      </c>
      <c r="P106" s="4">
        <v>98</v>
      </c>
      <c r="Q106" s="4">
        <v>97</v>
      </c>
      <c r="S106" s="5">
        <f t="shared" ref="S106:S113" si="11">AVERAGE(H106:Q106)</f>
        <v>97.9</v>
      </c>
      <c r="T106" t="s">
        <v>6</v>
      </c>
    </row>
    <row r="107" spans="1:20">
      <c r="A107" s="17"/>
      <c r="B107" s="17"/>
      <c r="C107" s="17"/>
      <c r="F107" t="s">
        <v>23</v>
      </c>
      <c r="H107" s="4">
        <v>17024</v>
      </c>
      <c r="I107" s="4">
        <v>19785</v>
      </c>
      <c r="J107" s="4">
        <v>18232</v>
      </c>
      <c r="K107" s="4">
        <v>17400</v>
      </c>
      <c r="L107" s="4">
        <v>10266</v>
      </c>
      <c r="M107" s="4">
        <v>20272</v>
      </c>
      <c r="N107" s="4">
        <v>11492</v>
      </c>
      <c r="O107" s="4">
        <v>10630</v>
      </c>
      <c r="P107" s="4">
        <v>11775</v>
      </c>
      <c r="Q107" s="4">
        <v>13170</v>
      </c>
      <c r="S107" s="5">
        <f t="shared" si="11"/>
        <v>15004.6</v>
      </c>
      <c r="T107" t="s">
        <v>23</v>
      </c>
    </row>
    <row r="108" spans="1:20">
      <c r="A108" s="17"/>
      <c r="B108" s="17"/>
      <c r="C108" s="17"/>
      <c r="E108" t="s">
        <v>3</v>
      </c>
      <c r="F108" t="s">
        <v>5</v>
      </c>
      <c r="H108" s="4">
        <v>152374</v>
      </c>
      <c r="I108" s="4">
        <v>149429</v>
      </c>
      <c r="J108" s="4">
        <v>146148</v>
      </c>
      <c r="K108" s="4">
        <v>143731</v>
      </c>
      <c r="L108" s="4">
        <v>139540</v>
      </c>
      <c r="M108" s="4">
        <v>135512</v>
      </c>
      <c r="N108" s="4">
        <v>130728</v>
      </c>
      <c r="O108" s="4">
        <v>125876</v>
      </c>
      <c r="P108" s="4">
        <v>120608</v>
      </c>
      <c r="Q108" s="4">
        <v>115001</v>
      </c>
      <c r="S108" s="5">
        <f t="shared" si="11"/>
        <v>135894.70000000001</v>
      </c>
      <c r="T108" t="s">
        <v>5</v>
      </c>
    </row>
    <row r="109" spans="1:20">
      <c r="A109" s="17"/>
      <c r="B109" s="17"/>
      <c r="C109" s="17"/>
      <c r="F109" t="s">
        <v>6</v>
      </c>
      <c r="H109" s="4">
        <v>18</v>
      </c>
      <c r="I109" s="4">
        <v>17</v>
      </c>
      <c r="J109" s="4">
        <v>17</v>
      </c>
      <c r="K109" s="4">
        <v>17</v>
      </c>
      <c r="L109" s="4">
        <v>16</v>
      </c>
      <c r="M109" s="4">
        <v>16</v>
      </c>
      <c r="N109" s="4">
        <v>15</v>
      </c>
      <c r="O109" s="4">
        <v>15</v>
      </c>
      <c r="P109" s="4">
        <v>14</v>
      </c>
      <c r="Q109" s="4">
        <v>14</v>
      </c>
      <c r="S109" s="5">
        <f t="shared" si="11"/>
        <v>15.9</v>
      </c>
      <c r="T109" t="s">
        <v>6</v>
      </c>
    </row>
    <row r="110" spans="1:20">
      <c r="A110" s="17"/>
      <c r="B110" s="17"/>
      <c r="C110" s="17"/>
      <c r="F110" t="s">
        <v>24</v>
      </c>
      <c r="H110" s="4">
        <v>543</v>
      </c>
      <c r="I110" s="4">
        <v>507</v>
      </c>
      <c r="J110" s="4">
        <v>556</v>
      </c>
      <c r="K110" s="4">
        <v>551</v>
      </c>
      <c r="L110" s="4">
        <v>609</v>
      </c>
      <c r="M110" s="4">
        <v>647</v>
      </c>
      <c r="N110" s="4">
        <v>638</v>
      </c>
      <c r="O110" s="4">
        <v>632</v>
      </c>
      <c r="P110" s="4">
        <v>682</v>
      </c>
      <c r="Q110" s="4">
        <v>702</v>
      </c>
      <c r="S110" s="5">
        <f t="shared" si="11"/>
        <v>606.70000000000005</v>
      </c>
      <c r="T110" t="s">
        <v>24</v>
      </c>
    </row>
    <row r="111" spans="1:20">
      <c r="A111" s="17"/>
      <c r="B111" s="17"/>
      <c r="C111" s="17"/>
      <c r="E111" t="s">
        <v>4</v>
      </c>
      <c r="F111" t="s">
        <v>5</v>
      </c>
      <c r="H111" s="4">
        <v>67824</v>
      </c>
      <c r="I111" s="4">
        <v>66674</v>
      </c>
      <c r="J111" s="4">
        <v>65460</v>
      </c>
      <c r="K111" s="4">
        <v>64351</v>
      </c>
      <c r="L111" s="4">
        <v>62474</v>
      </c>
      <c r="M111" s="4">
        <v>60370</v>
      </c>
      <c r="N111" s="4">
        <v>57487</v>
      </c>
      <c r="O111" s="4">
        <v>54886</v>
      </c>
      <c r="P111" s="4">
        <v>52309</v>
      </c>
      <c r="Q111" s="4">
        <v>49733</v>
      </c>
      <c r="S111" s="5">
        <f t="shared" si="11"/>
        <v>60156.800000000003</v>
      </c>
      <c r="T111" t="s">
        <v>5</v>
      </c>
    </row>
    <row r="112" spans="1:20">
      <c r="A112" s="17"/>
      <c r="B112" s="17"/>
      <c r="C112" s="17"/>
      <c r="F112" t="s">
        <v>6</v>
      </c>
      <c r="H112" s="4">
        <v>8</v>
      </c>
      <c r="I112" s="4">
        <v>8</v>
      </c>
      <c r="J112" s="4">
        <v>8</v>
      </c>
      <c r="K112" s="4">
        <v>7</v>
      </c>
      <c r="L112" s="4">
        <v>7</v>
      </c>
      <c r="M112" s="4">
        <v>7</v>
      </c>
      <c r="N112" s="4">
        <v>7</v>
      </c>
      <c r="O112" s="4">
        <v>6</v>
      </c>
      <c r="P112" s="4">
        <v>6</v>
      </c>
      <c r="Q112" s="4">
        <v>6</v>
      </c>
      <c r="S112" s="5">
        <f t="shared" si="11"/>
        <v>7</v>
      </c>
      <c r="T112" t="s">
        <v>6</v>
      </c>
    </row>
    <row r="113" spans="1:20">
      <c r="A113" s="17"/>
      <c r="B113" s="17"/>
      <c r="C113" s="17"/>
      <c r="F113" t="s">
        <v>24</v>
      </c>
      <c r="H113" s="4">
        <v>1390</v>
      </c>
      <c r="I113" s="4">
        <v>1422</v>
      </c>
      <c r="J113" s="4">
        <v>1378</v>
      </c>
      <c r="K113" s="4">
        <v>1410</v>
      </c>
      <c r="L113" s="4">
        <v>972</v>
      </c>
      <c r="M113" s="4">
        <v>1051</v>
      </c>
      <c r="N113" s="4">
        <v>2083</v>
      </c>
      <c r="O113" s="4">
        <v>1143</v>
      </c>
      <c r="P113" s="4">
        <v>1666</v>
      </c>
      <c r="Q113" s="4">
        <v>1301</v>
      </c>
      <c r="S113" s="5">
        <f t="shared" si="11"/>
        <v>1381.6</v>
      </c>
      <c r="T113" t="s">
        <v>24</v>
      </c>
    </row>
    <row r="114" spans="1:20">
      <c r="A114" s="17"/>
      <c r="B114" s="17"/>
      <c r="C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20">
      <c r="A115" s="17"/>
      <c r="B115" s="17"/>
      <c r="C115" s="17"/>
      <c r="D115" s="3" t="s">
        <v>1</v>
      </c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20">
      <c r="A116" s="17"/>
      <c r="B116" s="17"/>
      <c r="C116" s="17"/>
      <c r="E116" t="s">
        <v>2</v>
      </c>
      <c r="F116" t="s">
        <v>5</v>
      </c>
      <c r="H116" s="4">
        <v>3560</v>
      </c>
      <c r="I116" s="4">
        <v>3999</v>
      </c>
      <c r="J116" s="4">
        <v>3858</v>
      </c>
      <c r="K116" s="4">
        <v>3701</v>
      </c>
      <c r="L116" s="4">
        <v>3666</v>
      </c>
      <c r="M116" s="4">
        <v>4214</v>
      </c>
      <c r="N116" s="4">
        <v>3502</v>
      </c>
      <c r="O116" s="4">
        <v>3827</v>
      </c>
      <c r="P116" s="4">
        <v>3557</v>
      </c>
      <c r="Q116" s="4">
        <v>3738</v>
      </c>
      <c r="S116" s="5">
        <f t="shared" ref="S116:S121" si="12">AVERAGE(H116:Q116)</f>
        <v>3762.2</v>
      </c>
      <c r="T116" t="s">
        <v>5</v>
      </c>
    </row>
    <row r="117" spans="1:20">
      <c r="A117" s="17"/>
      <c r="B117" s="17"/>
      <c r="C117" s="17"/>
      <c r="F117" t="s">
        <v>6</v>
      </c>
      <c r="H117" s="4">
        <v>94</v>
      </c>
      <c r="I117" s="4">
        <v>93</v>
      </c>
      <c r="J117" s="4">
        <v>94</v>
      </c>
      <c r="K117" s="4">
        <v>95</v>
      </c>
      <c r="L117" s="4">
        <v>96</v>
      </c>
      <c r="M117" s="4">
        <v>95</v>
      </c>
      <c r="N117" s="4">
        <v>93</v>
      </c>
      <c r="O117" s="4">
        <v>93</v>
      </c>
      <c r="P117" s="4">
        <v>95</v>
      </c>
      <c r="Q117" s="4">
        <v>94</v>
      </c>
      <c r="S117" s="5">
        <f t="shared" si="12"/>
        <v>94.2</v>
      </c>
      <c r="T117" t="s">
        <v>6</v>
      </c>
    </row>
    <row r="118" spans="1:20">
      <c r="A118" s="17"/>
      <c r="B118" s="17"/>
      <c r="C118" s="17"/>
      <c r="F118" t="s">
        <v>23</v>
      </c>
      <c r="H118" s="4">
        <v>29299</v>
      </c>
      <c r="I118" s="4">
        <v>19771</v>
      </c>
      <c r="J118" s="4">
        <v>11482</v>
      </c>
      <c r="K118" s="4">
        <v>11869</v>
      </c>
      <c r="L118" s="4">
        <v>13273</v>
      </c>
      <c r="M118" s="4">
        <v>15891</v>
      </c>
      <c r="N118" s="4">
        <v>10771</v>
      </c>
      <c r="O118" s="4">
        <v>19312</v>
      </c>
      <c r="P118" s="4">
        <v>20009</v>
      </c>
      <c r="Q118" s="4">
        <v>19028</v>
      </c>
      <c r="S118" s="5">
        <f t="shared" si="12"/>
        <v>17070.5</v>
      </c>
      <c r="T118" t="s">
        <v>23</v>
      </c>
    </row>
    <row r="119" spans="1:20">
      <c r="A119" s="17"/>
      <c r="B119" s="17"/>
      <c r="C119" s="17"/>
      <c r="E119" t="s">
        <v>3</v>
      </c>
      <c r="F119" t="s">
        <v>5</v>
      </c>
      <c r="H119" s="4">
        <v>195573</v>
      </c>
      <c r="I119" s="4">
        <v>192171</v>
      </c>
      <c r="J119" s="4">
        <v>187520</v>
      </c>
      <c r="K119" s="4">
        <v>184524</v>
      </c>
      <c r="L119" s="4">
        <v>179435</v>
      </c>
      <c r="M119" s="4">
        <v>174226</v>
      </c>
      <c r="N119" s="4">
        <v>168345</v>
      </c>
      <c r="O119" s="4">
        <v>161456</v>
      </c>
      <c r="P119" s="4">
        <v>155549</v>
      </c>
      <c r="Q119" s="4">
        <v>147068</v>
      </c>
      <c r="S119" s="5">
        <f t="shared" si="12"/>
        <v>174586.7</v>
      </c>
      <c r="T119" t="s">
        <v>5</v>
      </c>
    </row>
    <row r="120" spans="1:20">
      <c r="A120" s="17"/>
      <c r="B120" s="17"/>
      <c r="C120" s="17"/>
      <c r="F120" t="s">
        <v>6</v>
      </c>
      <c r="H120" s="4">
        <v>11</v>
      </c>
      <c r="I120" s="4">
        <v>11</v>
      </c>
      <c r="J120" s="4">
        <v>11</v>
      </c>
      <c r="K120" s="4">
        <v>11</v>
      </c>
      <c r="L120" s="4">
        <v>10</v>
      </c>
      <c r="M120" s="4">
        <v>10</v>
      </c>
      <c r="N120" s="4">
        <v>10</v>
      </c>
      <c r="O120" s="4">
        <v>9</v>
      </c>
      <c r="P120" s="4">
        <v>9</v>
      </c>
      <c r="Q120" s="4">
        <v>9</v>
      </c>
      <c r="S120" s="5">
        <f t="shared" si="12"/>
        <v>10.1</v>
      </c>
      <c r="T120" t="s">
        <v>6</v>
      </c>
    </row>
    <row r="121" spans="1:20">
      <c r="A121" s="17"/>
      <c r="B121" s="17"/>
      <c r="C121" s="17"/>
      <c r="F121" t="s">
        <v>24</v>
      </c>
      <c r="H121" s="4">
        <v>126</v>
      </c>
      <c r="I121" s="4">
        <v>158</v>
      </c>
      <c r="J121" s="4">
        <v>172</v>
      </c>
      <c r="K121" s="4">
        <v>143</v>
      </c>
      <c r="L121" s="4">
        <v>160</v>
      </c>
      <c r="M121" s="4">
        <v>160</v>
      </c>
      <c r="N121" s="4">
        <v>168</v>
      </c>
      <c r="O121" s="4">
        <v>165</v>
      </c>
      <c r="P121" s="4">
        <v>135</v>
      </c>
      <c r="Q121" s="4">
        <v>135</v>
      </c>
      <c r="S121" s="5">
        <f t="shared" si="12"/>
        <v>152.19999999999999</v>
      </c>
      <c r="T121" t="s">
        <v>24</v>
      </c>
    </row>
    <row r="122" spans="1:20">
      <c r="A122" s="17"/>
      <c r="B122" s="17"/>
      <c r="C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1:20">
      <c r="A123" s="17"/>
      <c r="B123" s="17"/>
      <c r="C123" s="17"/>
      <c r="D123" s="3" t="s">
        <v>13</v>
      </c>
      <c r="F123" t="s">
        <v>7</v>
      </c>
      <c r="H123" s="4">
        <v>252</v>
      </c>
      <c r="I123" s="4">
        <v>241.2</v>
      </c>
      <c r="J123" s="4">
        <v>242.9</v>
      </c>
      <c r="K123" s="4">
        <v>244.2</v>
      </c>
      <c r="L123" s="4">
        <v>242.4</v>
      </c>
      <c r="M123" s="4">
        <v>245.9</v>
      </c>
      <c r="N123" s="4">
        <v>347.6</v>
      </c>
      <c r="O123" s="4">
        <v>241</v>
      </c>
      <c r="P123" s="4">
        <v>244.5</v>
      </c>
      <c r="Q123" s="4">
        <v>241.5</v>
      </c>
      <c r="S123" s="5">
        <f t="shared" ref="S123:S125" si="13">AVERAGE(H123:Q123)</f>
        <v>254.32000000000002</v>
      </c>
      <c r="T123" t="s">
        <v>7</v>
      </c>
    </row>
    <row r="124" spans="1:20">
      <c r="A124" s="17"/>
      <c r="B124" s="17"/>
      <c r="C124" s="17"/>
      <c r="F124" t="s">
        <v>14</v>
      </c>
      <c r="H124" s="4">
        <v>32</v>
      </c>
      <c r="I124" s="4">
        <v>31</v>
      </c>
      <c r="J124" s="4">
        <v>31</v>
      </c>
      <c r="K124" s="4">
        <v>31</v>
      </c>
      <c r="L124" s="4">
        <v>31</v>
      </c>
      <c r="M124" s="4">
        <v>51</v>
      </c>
      <c r="N124" s="4">
        <v>6</v>
      </c>
      <c r="O124" s="4">
        <v>31</v>
      </c>
      <c r="P124" s="4">
        <v>31</v>
      </c>
      <c r="Q124" s="4">
        <v>31</v>
      </c>
      <c r="S124" s="5">
        <f t="shared" si="13"/>
        <v>30.6</v>
      </c>
      <c r="T124" t="s">
        <v>14</v>
      </c>
    </row>
    <row r="125" spans="1:20">
      <c r="A125" s="17"/>
      <c r="B125" s="17"/>
      <c r="C125" s="17"/>
      <c r="F125" s="8" t="s">
        <v>24</v>
      </c>
      <c r="H125" s="4">
        <v>210</v>
      </c>
      <c r="I125" s="4">
        <v>2319</v>
      </c>
      <c r="J125" s="4">
        <v>641</v>
      </c>
      <c r="K125" s="4">
        <v>557</v>
      </c>
      <c r="L125" s="4">
        <v>458</v>
      </c>
      <c r="M125" s="4">
        <v>544</v>
      </c>
      <c r="N125" s="4">
        <v>674</v>
      </c>
      <c r="O125" s="4">
        <v>511</v>
      </c>
      <c r="P125" s="4">
        <v>2235</v>
      </c>
      <c r="Q125" s="4">
        <v>828</v>
      </c>
      <c r="S125" s="5">
        <f t="shared" si="13"/>
        <v>897.7</v>
      </c>
      <c r="T125" t="s">
        <v>24</v>
      </c>
    </row>
    <row r="126" spans="1:20" ht="8" customHeight="1"/>
    <row r="127" spans="1:20">
      <c r="A127" s="2" t="s">
        <v>46</v>
      </c>
    </row>
    <row r="128" spans="1:20">
      <c r="B128" s="2" t="s">
        <v>47</v>
      </c>
      <c r="C128" s="2" t="s">
        <v>22</v>
      </c>
    </row>
    <row r="129" spans="4:20">
      <c r="D129" s="3" t="s">
        <v>0</v>
      </c>
    </row>
    <row r="130" spans="4:20">
      <c r="E130" t="s">
        <v>2</v>
      </c>
      <c r="F130" t="s">
        <v>5</v>
      </c>
      <c r="H130" s="4">
        <v>617</v>
      </c>
      <c r="I130" s="4">
        <v>539</v>
      </c>
      <c r="J130" s="4">
        <v>624</v>
      </c>
      <c r="K130" s="4">
        <v>619</v>
      </c>
      <c r="L130" s="4">
        <v>610</v>
      </c>
      <c r="M130" s="4">
        <v>616</v>
      </c>
      <c r="N130" s="4">
        <v>615</v>
      </c>
      <c r="O130" s="4">
        <v>619</v>
      </c>
      <c r="P130" s="4">
        <v>621</v>
      </c>
      <c r="Q130" s="4"/>
      <c r="S130" s="5">
        <f>AVERAGE(H130:Q130)</f>
        <v>608.88888888888891</v>
      </c>
      <c r="T130" t="s">
        <v>5</v>
      </c>
    </row>
    <row r="131" spans="4:20">
      <c r="F131" t="s">
        <v>6</v>
      </c>
      <c r="H131" s="4">
        <v>98</v>
      </c>
      <c r="I131" s="4">
        <v>86</v>
      </c>
      <c r="J131" s="4">
        <v>98</v>
      </c>
      <c r="K131" s="4">
        <v>98</v>
      </c>
      <c r="L131" s="4">
        <v>97</v>
      </c>
      <c r="M131" s="4">
        <v>97</v>
      </c>
      <c r="N131" s="4">
        <v>98</v>
      </c>
      <c r="O131" s="4">
        <v>97</v>
      </c>
      <c r="P131" s="4">
        <v>98</v>
      </c>
      <c r="Q131" s="4"/>
      <c r="S131" s="5">
        <f t="shared" ref="S131:S138" si="14">AVERAGE(H131:Q131)</f>
        <v>96.333333333333329</v>
      </c>
      <c r="T131" t="s">
        <v>6</v>
      </c>
    </row>
    <row r="132" spans="4:20">
      <c r="F132" t="s">
        <v>23</v>
      </c>
      <c r="H132" s="4">
        <v>15872</v>
      </c>
      <c r="I132" s="4">
        <v>81833</v>
      </c>
      <c r="J132" s="4">
        <v>16051</v>
      </c>
      <c r="K132" s="4">
        <v>15913</v>
      </c>
      <c r="L132" s="4">
        <v>41121</v>
      </c>
      <c r="M132" s="4">
        <v>30846</v>
      </c>
      <c r="N132" s="4">
        <v>14696</v>
      </c>
      <c r="O132" s="4">
        <v>40049</v>
      </c>
      <c r="P132" s="4">
        <v>15900</v>
      </c>
      <c r="Q132" s="4"/>
      <c r="S132" s="5">
        <f t="shared" si="14"/>
        <v>30253.444444444445</v>
      </c>
      <c r="T132" t="s">
        <v>23</v>
      </c>
    </row>
    <row r="133" spans="4:20">
      <c r="E133" t="s">
        <v>3</v>
      </c>
      <c r="F133" t="s">
        <v>5</v>
      </c>
      <c r="H133" s="4">
        <v>33441</v>
      </c>
      <c r="I133" s="4">
        <v>21479</v>
      </c>
      <c r="J133" s="4">
        <v>44854</v>
      </c>
      <c r="K133" s="4">
        <v>43907</v>
      </c>
      <c r="L133" s="4">
        <v>43196</v>
      </c>
      <c r="M133" s="4">
        <v>43690</v>
      </c>
      <c r="N133" s="4">
        <v>43263</v>
      </c>
      <c r="O133" s="4">
        <v>44091</v>
      </c>
      <c r="P133" s="4">
        <v>44701</v>
      </c>
      <c r="Q133" s="4"/>
      <c r="S133" s="5">
        <f t="shared" si="14"/>
        <v>40291.333333333336</v>
      </c>
      <c r="T133" t="s">
        <v>5</v>
      </c>
    </row>
    <row r="134" spans="4:20">
      <c r="F134" t="s">
        <v>6</v>
      </c>
      <c r="H134" s="4">
        <v>9</v>
      </c>
      <c r="I134" s="4">
        <v>4</v>
      </c>
      <c r="J134" s="4">
        <v>10</v>
      </c>
      <c r="K134" s="4">
        <v>9</v>
      </c>
      <c r="L134" s="4">
        <v>9</v>
      </c>
      <c r="M134" s="4">
        <v>10</v>
      </c>
      <c r="N134" s="4">
        <v>9</v>
      </c>
      <c r="O134" s="4">
        <v>10</v>
      </c>
      <c r="P134" s="4">
        <v>10</v>
      </c>
      <c r="Q134" s="4"/>
      <c r="S134" s="5">
        <f t="shared" si="14"/>
        <v>8.8888888888888893</v>
      </c>
      <c r="T134" t="s">
        <v>6</v>
      </c>
    </row>
    <row r="135" spans="4:20">
      <c r="F135" t="s">
        <v>24</v>
      </c>
      <c r="H135" s="4">
        <v>43769</v>
      </c>
      <c r="I135" s="4">
        <v>41084</v>
      </c>
      <c r="J135" s="4">
        <v>32527</v>
      </c>
      <c r="K135" s="4">
        <v>30011</v>
      </c>
      <c r="L135" s="4">
        <v>34812</v>
      </c>
      <c r="M135" s="4">
        <v>24547</v>
      </c>
      <c r="N135" s="4">
        <v>42099</v>
      </c>
      <c r="O135" s="4">
        <v>33022</v>
      </c>
      <c r="P135" s="4">
        <v>30574</v>
      </c>
      <c r="Q135" s="4"/>
      <c r="S135" s="5">
        <f t="shared" si="14"/>
        <v>34716.111111111109</v>
      </c>
      <c r="T135" t="s">
        <v>24</v>
      </c>
    </row>
    <row r="136" spans="4:20">
      <c r="E136" t="s">
        <v>4</v>
      </c>
      <c r="F136" t="s">
        <v>5</v>
      </c>
      <c r="H136" s="4">
        <v>26790</v>
      </c>
      <c r="I136" s="4">
        <v>27155</v>
      </c>
      <c r="J136" s="4">
        <v>27082</v>
      </c>
      <c r="K136" s="4">
        <v>27033</v>
      </c>
      <c r="L136" s="4">
        <v>27986</v>
      </c>
      <c r="M136" s="4">
        <v>27854</v>
      </c>
      <c r="N136" s="4">
        <v>26798</v>
      </c>
      <c r="O136" s="4">
        <v>28158</v>
      </c>
      <c r="P136" s="4">
        <v>25911</v>
      </c>
      <c r="Q136" s="4"/>
      <c r="S136" s="5">
        <f t="shared" si="14"/>
        <v>27196.333333333332</v>
      </c>
      <c r="T136" t="s">
        <v>5</v>
      </c>
    </row>
    <row r="137" spans="4:20">
      <c r="F137" t="s">
        <v>6</v>
      </c>
      <c r="H137" s="4">
        <v>4</v>
      </c>
      <c r="I137" s="4">
        <v>5</v>
      </c>
      <c r="J137" s="4">
        <v>4</v>
      </c>
      <c r="K137" s="4">
        <v>4</v>
      </c>
      <c r="L137" s="4">
        <v>4</v>
      </c>
      <c r="M137" s="4">
        <v>4</v>
      </c>
      <c r="N137" s="4">
        <v>4</v>
      </c>
      <c r="O137" s="4">
        <v>5</v>
      </c>
      <c r="P137" s="4">
        <v>4</v>
      </c>
      <c r="Q137" s="4"/>
      <c r="S137" s="5">
        <f t="shared" si="14"/>
        <v>4.2222222222222223</v>
      </c>
      <c r="T137" t="s">
        <v>6</v>
      </c>
    </row>
    <row r="138" spans="4:20">
      <c r="F138" t="s">
        <v>24</v>
      </c>
      <c r="H138" s="4">
        <v>24710</v>
      </c>
      <c r="I138" s="4">
        <v>37411</v>
      </c>
      <c r="J138" s="4">
        <v>47927</v>
      </c>
      <c r="K138" s="4">
        <v>28601</v>
      </c>
      <c r="L138" s="4">
        <v>25821</v>
      </c>
      <c r="M138" s="4">
        <v>28076</v>
      </c>
      <c r="N138" s="4">
        <v>26082</v>
      </c>
      <c r="O138" s="4">
        <v>45168</v>
      </c>
      <c r="P138" s="4">
        <v>49062</v>
      </c>
      <c r="Q138" s="4"/>
      <c r="S138" s="5">
        <f t="shared" si="14"/>
        <v>34762</v>
      </c>
      <c r="T138" t="s">
        <v>24</v>
      </c>
    </row>
    <row r="140" spans="4:20">
      <c r="D140" s="3" t="s">
        <v>1</v>
      </c>
    </row>
    <row r="141" spans="4:20">
      <c r="E141" t="s">
        <v>2</v>
      </c>
      <c r="F141" t="s">
        <v>5</v>
      </c>
      <c r="H141" s="4">
        <v>938</v>
      </c>
      <c r="I141" s="4">
        <v>3445</v>
      </c>
      <c r="J141" s="4">
        <v>3529</v>
      </c>
      <c r="K141" s="4">
        <v>2966</v>
      </c>
      <c r="L141" s="4">
        <v>2128</v>
      </c>
      <c r="M141" s="4">
        <v>1963</v>
      </c>
      <c r="N141" s="4">
        <v>2173</v>
      </c>
      <c r="O141" s="4">
        <v>2384</v>
      </c>
      <c r="P141" s="4">
        <v>1892</v>
      </c>
      <c r="Q141" s="4"/>
      <c r="S141" s="5">
        <f t="shared" ref="S141:S146" si="15">AVERAGE(H141:Q141)</f>
        <v>2379.7777777777778</v>
      </c>
      <c r="T141" t="s">
        <v>5</v>
      </c>
    </row>
    <row r="142" spans="4:20">
      <c r="F142" t="s">
        <v>6</v>
      </c>
      <c r="H142" s="4">
        <v>26</v>
      </c>
      <c r="I142" s="4">
        <v>96</v>
      </c>
      <c r="J142" s="4">
        <v>97</v>
      </c>
      <c r="K142" s="4">
        <v>85</v>
      </c>
      <c r="L142" s="4">
        <v>60</v>
      </c>
      <c r="M142" s="4">
        <v>55</v>
      </c>
      <c r="N142" s="4">
        <v>60</v>
      </c>
      <c r="O142" s="4">
        <v>67</v>
      </c>
      <c r="P142" s="4">
        <v>53</v>
      </c>
      <c r="Q142" s="4"/>
      <c r="S142" s="5">
        <f t="shared" si="15"/>
        <v>66.555555555555557</v>
      </c>
      <c r="T142" t="s">
        <v>6</v>
      </c>
    </row>
    <row r="143" spans="4:20">
      <c r="F143" t="s">
        <v>23</v>
      </c>
      <c r="H143" s="4">
        <v>343000</v>
      </c>
      <c r="I143" s="4">
        <v>18605</v>
      </c>
      <c r="J143" s="4">
        <v>15592</v>
      </c>
      <c r="K143" s="4">
        <v>42915</v>
      </c>
      <c r="L143" s="4">
        <v>425000</v>
      </c>
      <c r="M143" s="4">
        <v>423000</v>
      </c>
      <c r="N143" s="4">
        <v>434000</v>
      </c>
      <c r="O143" s="4">
        <v>106000</v>
      </c>
      <c r="P143" s="4">
        <v>182000</v>
      </c>
      <c r="Q143" s="4"/>
      <c r="S143" s="5">
        <f t="shared" si="15"/>
        <v>221123.55555555556</v>
      </c>
      <c r="T143" t="s">
        <v>23</v>
      </c>
    </row>
    <row r="144" spans="4:20">
      <c r="E144" t="s">
        <v>3</v>
      </c>
      <c r="F144" t="s">
        <v>5</v>
      </c>
      <c r="H144" s="4">
        <v>58865</v>
      </c>
      <c r="I144" s="4">
        <v>59208</v>
      </c>
      <c r="J144" s="4">
        <v>64678</v>
      </c>
      <c r="K144" s="4">
        <v>58889</v>
      </c>
      <c r="L144" s="4">
        <v>59506</v>
      </c>
      <c r="M144" s="4">
        <v>65574</v>
      </c>
      <c r="N144" s="4">
        <v>61694</v>
      </c>
      <c r="O144" s="4">
        <v>54434</v>
      </c>
      <c r="P144" s="4">
        <v>60022</v>
      </c>
      <c r="Q144" s="4"/>
      <c r="S144" s="5">
        <f t="shared" si="15"/>
        <v>60318.888888888891</v>
      </c>
      <c r="T144" t="s">
        <v>5</v>
      </c>
    </row>
    <row r="145" spans="4:20">
      <c r="F145" t="s">
        <v>6</v>
      </c>
      <c r="H145" s="4">
        <v>4</v>
      </c>
      <c r="I145" s="4">
        <v>4</v>
      </c>
      <c r="J145" s="4">
        <v>5</v>
      </c>
      <c r="K145" s="4">
        <v>4</v>
      </c>
      <c r="L145" s="4">
        <v>4</v>
      </c>
      <c r="M145" s="4">
        <v>5</v>
      </c>
      <c r="N145" s="4">
        <v>4</v>
      </c>
      <c r="O145" s="4">
        <v>4</v>
      </c>
      <c r="P145" s="4">
        <v>4</v>
      </c>
      <c r="Q145" s="4"/>
      <c r="S145" s="5">
        <f t="shared" si="15"/>
        <v>4.2222222222222223</v>
      </c>
      <c r="T145" t="s">
        <v>6</v>
      </c>
    </row>
    <row r="146" spans="4:20">
      <c r="F146" t="s">
        <v>24</v>
      </c>
      <c r="H146" s="4">
        <v>725</v>
      </c>
      <c r="I146" s="4">
        <v>610</v>
      </c>
      <c r="J146" s="4">
        <v>710</v>
      </c>
      <c r="K146" s="4">
        <v>733</v>
      </c>
      <c r="L146" s="4">
        <v>470</v>
      </c>
      <c r="M146" s="4">
        <v>673</v>
      </c>
      <c r="N146" s="4">
        <v>451</v>
      </c>
      <c r="O146" s="4">
        <v>882</v>
      </c>
      <c r="P146" s="4">
        <v>561</v>
      </c>
      <c r="Q146" s="4"/>
      <c r="S146" s="5">
        <f t="shared" si="15"/>
        <v>646.11111111111109</v>
      </c>
      <c r="T146" t="s">
        <v>24</v>
      </c>
    </row>
    <row r="148" spans="4:20">
      <c r="D148" s="3" t="s">
        <v>13</v>
      </c>
      <c r="F148" t="s">
        <v>7</v>
      </c>
      <c r="H148" s="4">
        <v>154.30000000000001</v>
      </c>
      <c r="I148" s="4">
        <v>163.30000000000001</v>
      </c>
      <c r="J148" s="4">
        <v>165.2</v>
      </c>
      <c r="K148" s="4">
        <v>168.3</v>
      </c>
      <c r="L148" s="4">
        <v>149.19999999999999</v>
      </c>
      <c r="M148" s="4">
        <v>175.3</v>
      </c>
      <c r="N148" s="4">
        <v>172.7</v>
      </c>
      <c r="O148" s="4">
        <v>174.1</v>
      </c>
      <c r="P148" s="4">
        <v>158.69999999999999</v>
      </c>
      <c r="Q148" s="4"/>
      <c r="S148" s="5">
        <f t="shared" ref="S148:S150" si="16">AVERAGE(H148:Q148)</f>
        <v>164.56666666666666</v>
      </c>
      <c r="T148" t="s">
        <v>7</v>
      </c>
    </row>
    <row r="149" spans="4:20">
      <c r="F149" t="s">
        <v>14</v>
      </c>
      <c r="H149" s="4">
        <v>5</v>
      </c>
      <c r="I149" s="4">
        <v>6</v>
      </c>
      <c r="J149" s="4">
        <v>6</v>
      </c>
      <c r="K149" s="4">
        <v>6</v>
      </c>
      <c r="L149" s="4">
        <v>5</v>
      </c>
      <c r="M149" s="4">
        <v>7</v>
      </c>
      <c r="N149" s="4">
        <v>6</v>
      </c>
      <c r="O149" s="4">
        <v>7</v>
      </c>
      <c r="P149" s="4">
        <v>6</v>
      </c>
      <c r="Q149" s="4"/>
      <c r="S149" s="5">
        <f t="shared" si="16"/>
        <v>6</v>
      </c>
      <c r="T149" t="s">
        <v>14</v>
      </c>
    </row>
    <row r="150" spans="4:20">
      <c r="F150" s="8" t="s">
        <v>24</v>
      </c>
      <c r="H150" s="4">
        <v>1028</v>
      </c>
      <c r="I150" s="4">
        <v>1072</v>
      </c>
      <c r="J150" s="4">
        <v>848</v>
      </c>
      <c r="K150" s="4">
        <v>1006</v>
      </c>
      <c r="L150" s="4">
        <v>850</v>
      </c>
      <c r="M150" s="4">
        <v>947</v>
      </c>
      <c r="N150" s="4">
        <v>1015</v>
      </c>
      <c r="O150" s="4">
        <v>890</v>
      </c>
      <c r="P150" s="4">
        <v>892</v>
      </c>
      <c r="Q150" s="4"/>
      <c r="S150" s="5">
        <f t="shared" si="16"/>
        <v>949.77777777777783</v>
      </c>
      <c r="T150" t="s">
        <v>24</v>
      </c>
    </row>
  </sheetData>
  <mergeCells count="1">
    <mergeCell ref="H1:Q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H28" sqref="H28"/>
    </sheetView>
  </sheetViews>
  <sheetFormatPr baseColWidth="10" defaultRowHeight="15" x14ac:dyDescent="0"/>
  <cols>
    <col min="4" max="4" width="25.83203125" bestFit="1" customWidth="1"/>
    <col min="5" max="5" width="23.33203125" bestFit="1" customWidth="1"/>
    <col min="6" max="6" width="35.1640625" bestFit="1" customWidth="1"/>
    <col min="7" max="7" width="24.33203125" customWidth="1"/>
    <col min="8" max="8" width="24.5" bestFit="1" customWidth="1"/>
    <col min="9" max="9" width="24.5" customWidth="1"/>
  </cols>
  <sheetData>
    <row r="1" spans="1:10">
      <c r="D1" s="19" t="s">
        <v>8</v>
      </c>
      <c r="E1" s="19"/>
      <c r="F1" s="19" t="s">
        <v>17</v>
      </c>
      <c r="G1" s="19"/>
      <c r="H1" s="19"/>
      <c r="I1" s="13" t="s">
        <v>46</v>
      </c>
    </row>
    <row r="2" spans="1:10">
      <c r="D2" s="2" t="s">
        <v>16</v>
      </c>
      <c r="E2" s="2" t="s">
        <v>15</v>
      </c>
      <c r="F2" s="17" t="s">
        <v>55</v>
      </c>
      <c r="G2" s="2" t="s">
        <v>18</v>
      </c>
      <c r="H2" s="2" t="s">
        <v>19</v>
      </c>
      <c r="I2" s="2" t="s">
        <v>47</v>
      </c>
    </row>
    <row r="3" spans="1:10">
      <c r="A3" s="3" t="s">
        <v>0</v>
      </c>
      <c r="D3" s="2"/>
      <c r="E3" s="2"/>
      <c r="F3" s="17"/>
      <c r="G3" s="2"/>
      <c r="H3" s="2"/>
      <c r="I3" s="2"/>
    </row>
    <row r="4" spans="1:10">
      <c r="A4" s="3"/>
      <c r="B4" t="s">
        <v>2</v>
      </c>
      <c r="C4" t="s">
        <v>5</v>
      </c>
      <c r="D4" s="10">
        <f>'bonnie++ 1.96'!S8</f>
        <v>972.9</v>
      </c>
      <c r="E4" s="10">
        <f>'bonnie++ 1.96'!S32</f>
        <v>939.4</v>
      </c>
      <c r="F4" s="10">
        <f>'bonnie++ 1.96'!S81</f>
        <v>802.7</v>
      </c>
      <c r="G4" s="10">
        <f>'bonnie++ 1.96'!S57</f>
        <v>808.9</v>
      </c>
      <c r="H4" s="10">
        <f>'bonnie++ 1.96'!S105</f>
        <v>790.3</v>
      </c>
      <c r="I4" s="10">
        <f>'bonnie++ 1.96'!S130+'bonnie++ 1.96 comparison'!T106</f>
        <v>608.88888888888891</v>
      </c>
      <c r="J4" s="8" t="s">
        <v>5</v>
      </c>
    </row>
    <row r="5" spans="1:10">
      <c r="A5" s="3"/>
      <c r="C5" t="s">
        <v>6</v>
      </c>
      <c r="D5" s="10">
        <f>'bonnie++ 1.96'!S9</f>
        <v>99</v>
      </c>
      <c r="E5" s="10">
        <f>'bonnie++ 1.96'!S33</f>
        <v>96.9</v>
      </c>
      <c r="F5" s="10">
        <f>'bonnie++ 1.96'!S82</f>
        <v>99</v>
      </c>
      <c r="G5" s="10">
        <f>'bonnie++ 1.96'!S58</f>
        <v>99</v>
      </c>
      <c r="H5" s="10">
        <f>'bonnie++ 1.96'!S106</f>
        <v>97.9</v>
      </c>
      <c r="I5" s="10">
        <f>'bonnie++ 1.96'!S131+'bonnie++ 1.96 comparison'!T107</f>
        <v>96.333333333333329</v>
      </c>
      <c r="J5" s="8" t="s">
        <v>6</v>
      </c>
    </row>
    <row r="6" spans="1:10">
      <c r="A6" s="3"/>
      <c r="C6" t="s">
        <v>23</v>
      </c>
      <c r="D6" s="10">
        <f>'bonnie++ 1.96'!S10</f>
        <v>11902.2</v>
      </c>
      <c r="E6" s="10">
        <f>'bonnie++ 1.96'!S34</f>
        <v>11201.9</v>
      </c>
      <c r="F6" s="10">
        <f>'bonnie++ 1.96'!S83</f>
        <v>13000.9</v>
      </c>
      <c r="G6" s="10">
        <f>'bonnie++ 1.96'!S59</f>
        <v>13199</v>
      </c>
      <c r="H6" s="10">
        <f>'bonnie++ 1.96'!S107</f>
        <v>15004.6</v>
      </c>
      <c r="I6" s="10">
        <f>'bonnie++ 1.96'!S132+'bonnie++ 1.96 comparison'!T108</f>
        <v>30253.444444444445</v>
      </c>
      <c r="J6" s="8" t="s">
        <v>23</v>
      </c>
    </row>
    <row r="7" spans="1:10">
      <c r="A7" s="3"/>
      <c r="B7" t="s">
        <v>3</v>
      </c>
      <c r="C7" t="s">
        <v>5</v>
      </c>
      <c r="D7" s="10">
        <f>'bonnie++ 1.96'!S11</f>
        <v>499177.5</v>
      </c>
      <c r="E7" s="10">
        <f>'bonnie++ 1.96'!S35</f>
        <v>130439.2</v>
      </c>
      <c r="F7" s="10">
        <f>'bonnie++ 1.96'!S84</f>
        <v>487910.5</v>
      </c>
      <c r="G7" s="10">
        <f>'bonnie++ 1.96'!S60</f>
        <v>466366.7</v>
      </c>
      <c r="H7" s="10">
        <f>'bonnie++ 1.96'!S108</f>
        <v>135894.70000000001</v>
      </c>
      <c r="I7" s="10">
        <f>'bonnie++ 1.96'!S133+'bonnie++ 1.96 comparison'!T109</f>
        <v>40291.333333333336</v>
      </c>
      <c r="J7" s="8" t="s">
        <v>5</v>
      </c>
    </row>
    <row r="8" spans="1:10">
      <c r="A8" s="3"/>
      <c r="C8" t="s">
        <v>6</v>
      </c>
      <c r="D8" s="10">
        <f>'bonnie++ 1.96'!S12</f>
        <v>37.9</v>
      </c>
      <c r="E8" s="10">
        <f>'bonnie++ 1.96'!S36</f>
        <v>15.3</v>
      </c>
      <c r="F8" s="10">
        <f>'bonnie++ 1.96'!S85</f>
        <v>53.3</v>
      </c>
      <c r="G8" s="10">
        <f>'bonnie++ 1.96'!S61</f>
        <v>43.5</v>
      </c>
      <c r="H8" s="10">
        <f>'bonnie++ 1.96'!S109</f>
        <v>15.9</v>
      </c>
      <c r="I8" s="10">
        <f>'bonnie++ 1.96'!S134+'bonnie++ 1.96 comparison'!T110</f>
        <v>8.8888888888888893</v>
      </c>
      <c r="J8" s="8" t="s">
        <v>6</v>
      </c>
    </row>
    <row r="9" spans="1:10">
      <c r="A9" s="3"/>
      <c r="C9" t="s">
        <v>24</v>
      </c>
      <c r="D9" s="10">
        <f>'bonnie++ 1.96'!S13</f>
        <v>69.8</v>
      </c>
      <c r="E9" s="10">
        <f>'bonnie++ 1.96'!S37</f>
        <v>434.3</v>
      </c>
      <c r="F9" s="10">
        <f>'bonnie++ 1.96'!S86</f>
        <v>409.9</v>
      </c>
      <c r="G9" s="10">
        <f>'bonnie++ 1.96'!S62</f>
        <v>75.900000000000006</v>
      </c>
      <c r="H9" s="10">
        <f>'bonnie++ 1.96'!S110</f>
        <v>606.70000000000005</v>
      </c>
      <c r="I9" s="10">
        <f>'bonnie++ 1.96'!S135+'bonnie++ 1.96 comparison'!T111</f>
        <v>34716.111111111109</v>
      </c>
      <c r="J9" s="8" t="s">
        <v>24</v>
      </c>
    </row>
    <row r="10" spans="1:10">
      <c r="A10" s="3"/>
      <c r="B10" t="s">
        <v>4</v>
      </c>
      <c r="C10" t="s">
        <v>5</v>
      </c>
      <c r="D10" s="10">
        <f>'bonnie++ 1.96'!S14</f>
        <v>210530.6</v>
      </c>
      <c r="E10" s="10">
        <f>'bonnie++ 1.96'!S38</f>
        <v>55157.5</v>
      </c>
      <c r="F10" s="10">
        <f>'bonnie++ 1.96'!S87</f>
        <v>239418.3</v>
      </c>
      <c r="G10" s="10">
        <f>'bonnie++ 1.96'!S63</f>
        <v>221855.4</v>
      </c>
      <c r="H10" s="10">
        <f>'bonnie++ 1.96'!S111</f>
        <v>60156.800000000003</v>
      </c>
      <c r="I10" s="10">
        <f>'bonnie++ 1.96'!S136+'bonnie++ 1.96 comparison'!T112</f>
        <v>27196.333333333332</v>
      </c>
      <c r="J10" s="8" t="s">
        <v>5</v>
      </c>
    </row>
    <row r="11" spans="1:10">
      <c r="A11" s="3"/>
      <c r="C11" t="s">
        <v>6</v>
      </c>
      <c r="D11" s="10">
        <f>'bonnie++ 1.96'!S15</f>
        <v>28</v>
      </c>
      <c r="E11" s="10">
        <f>'bonnie++ 1.96'!S39</f>
        <v>6.3</v>
      </c>
      <c r="F11" s="10">
        <f>'bonnie++ 1.96'!S88</f>
        <v>29.3</v>
      </c>
      <c r="G11" s="10">
        <f>'bonnie++ 1.96'!S64</f>
        <v>25</v>
      </c>
      <c r="H11" s="10">
        <f>'bonnie++ 1.96'!S112</f>
        <v>7</v>
      </c>
      <c r="I11" s="10">
        <f>'bonnie++ 1.96'!S137+'bonnie++ 1.96 comparison'!T113</f>
        <v>4.2222222222222223</v>
      </c>
      <c r="J11" s="8" t="s">
        <v>6</v>
      </c>
    </row>
    <row r="12" spans="1:10">
      <c r="A12" s="3"/>
      <c r="C12" t="s">
        <v>24</v>
      </c>
      <c r="D12" s="10">
        <f>'bonnie++ 1.96'!S16</f>
        <v>499.2</v>
      </c>
      <c r="E12" s="10">
        <f>'bonnie++ 1.96'!S40</f>
        <v>566.79999999999995</v>
      </c>
      <c r="F12" s="10">
        <f>'bonnie++ 1.96'!S89</f>
        <v>513.29999999999995</v>
      </c>
      <c r="G12" s="10">
        <f>'bonnie++ 1.96'!S65</f>
        <v>525.70000000000005</v>
      </c>
      <c r="H12" s="10">
        <f>'bonnie++ 1.96'!S113</f>
        <v>1381.6</v>
      </c>
      <c r="I12" s="10">
        <f>'bonnie++ 1.96'!S138+'bonnie++ 1.96 comparison'!T114</f>
        <v>34762</v>
      </c>
      <c r="J12" s="8" t="s">
        <v>24</v>
      </c>
    </row>
    <row r="13" spans="1:10">
      <c r="A13" s="3"/>
      <c r="D13" s="9"/>
      <c r="E13" s="9"/>
      <c r="G13" s="9"/>
      <c r="I13" s="9"/>
      <c r="J13" s="8"/>
    </row>
    <row r="14" spans="1:10">
      <c r="A14" s="3" t="s">
        <v>1</v>
      </c>
      <c r="D14" s="9"/>
      <c r="E14" s="9"/>
      <c r="G14" s="9"/>
      <c r="I14" s="9"/>
      <c r="J14" s="8"/>
    </row>
    <row r="15" spans="1:10">
      <c r="A15" s="3"/>
      <c r="B15" t="s">
        <v>2</v>
      </c>
      <c r="C15" t="s">
        <v>5</v>
      </c>
      <c r="D15" s="10">
        <f>'bonnie++ 1.96'!S19</f>
        <v>4677.8</v>
      </c>
      <c r="E15" s="10">
        <f>'bonnie++ 1.96'!S43</f>
        <v>4188.3999999999996</v>
      </c>
      <c r="F15" s="10">
        <f>'bonnie++ 1.96'!S92</f>
        <v>3891.9</v>
      </c>
      <c r="G15" s="10">
        <f>'bonnie++ 1.96'!S68</f>
        <v>3907.6</v>
      </c>
      <c r="H15" s="10">
        <f>'bonnie++ 1.96'!S116</f>
        <v>3762.2</v>
      </c>
      <c r="I15" s="10">
        <f>'bonnie++ 1.96'!S141+'bonnie++ 1.96 comparison'!T117</f>
        <v>2379.7777777777778</v>
      </c>
      <c r="J15" s="8" t="s">
        <v>5</v>
      </c>
    </row>
    <row r="16" spans="1:10">
      <c r="A16" s="3"/>
      <c r="C16" t="s">
        <v>6</v>
      </c>
      <c r="D16" s="10">
        <f>'bonnie++ 1.96'!S20</f>
        <v>99.1</v>
      </c>
      <c r="E16" s="10">
        <f>'bonnie++ 1.96'!S44</f>
        <v>91.6</v>
      </c>
      <c r="F16" s="10">
        <f>'bonnie++ 1.96'!S93</f>
        <v>99</v>
      </c>
      <c r="G16" s="10">
        <f>'bonnie++ 1.96'!S69</f>
        <v>99</v>
      </c>
      <c r="H16" s="10">
        <f>'bonnie++ 1.96'!S117</f>
        <v>94.2</v>
      </c>
      <c r="I16" s="10">
        <f>'bonnie++ 1.96'!S142+'bonnie++ 1.96 comparison'!T118</f>
        <v>66.555555555555557</v>
      </c>
      <c r="J16" s="8" t="s">
        <v>6</v>
      </c>
    </row>
    <row r="17" spans="1:10">
      <c r="A17" s="3"/>
      <c r="C17" t="s">
        <v>23</v>
      </c>
      <c r="D17" s="10">
        <f>'bonnie++ 1.96'!S21</f>
        <v>2342.9</v>
      </c>
      <c r="E17" s="10">
        <f>'bonnie++ 1.96'!S45</f>
        <v>24957.3</v>
      </c>
      <c r="F17" s="10">
        <f>'bonnie++ 1.96'!S94</f>
        <v>3064.9</v>
      </c>
      <c r="G17" s="10">
        <f>'bonnie++ 1.96'!S70</f>
        <v>3002.7</v>
      </c>
      <c r="H17" s="10">
        <f>'bonnie++ 1.96'!S118</f>
        <v>17070.5</v>
      </c>
      <c r="I17" s="10">
        <f>'bonnie++ 1.96'!S143+'bonnie++ 1.96 comparison'!T119</f>
        <v>221123.55555555556</v>
      </c>
      <c r="J17" s="8" t="s">
        <v>23</v>
      </c>
    </row>
    <row r="18" spans="1:10">
      <c r="A18" s="3"/>
      <c r="B18" t="s">
        <v>3</v>
      </c>
      <c r="C18" t="s">
        <v>5</v>
      </c>
      <c r="D18" s="10">
        <f>'bonnie++ 1.96'!S22</f>
        <v>570673.5</v>
      </c>
      <c r="E18" s="10">
        <f>'bonnie++ 1.96'!S46</f>
        <v>167342.39999999999</v>
      </c>
      <c r="F18" s="10">
        <f>'bonnie++ 1.96'!S95</f>
        <v>642626.4</v>
      </c>
      <c r="G18" s="10">
        <f>'bonnie++ 1.96'!S71</f>
        <v>542929.19999999995</v>
      </c>
      <c r="H18" s="10">
        <f>'bonnie++ 1.96'!S119</f>
        <v>174586.7</v>
      </c>
      <c r="I18" s="10">
        <f>'bonnie++ 1.96'!S144+'bonnie++ 1.96 comparison'!T120</f>
        <v>60318.888888888891</v>
      </c>
      <c r="J18" s="8" t="s">
        <v>5</v>
      </c>
    </row>
    <row r="19" spans="1:10">
      <c r="A19" s="3"/>
      <c r="C19" t="s">
        <v>6</v>
      </c>
      <c r="D19" s="10">
        <f>'bonnie++ 1.96'!S23</f>
        <v>48.5</v>
      </c>
      <c r="E19" s="10">
        <f>'bonnie++ 1.96'!S47</f>
        <v>9.3000000000000007</v>
      </c>
      <c r="F19" s="10">
        <f>'bonnie++ 1.96'!S96</f>
        <v>35.5</v>
      </c>
      <c r="G19" s="10">
        <f>'bonnie++ 1.96'!S72</f>
        <v>29.3</v>
      </c>
      <c r="H19" s="10">
        <f>'bonnie++ 1.96'!S120</f>
        <v>10.1</v>
      </c>
      <c r="I19" s="10">
        <f>'bonnie++ 1.96'!S145+'bonnie++ 1.96 comparison'!T121</f>
        <v>4.2222222222222223</v>
      </c>
      <c r="J19" s="8" t="s">
        <v>6</v>
      </c>
    </row>
    <row r="20" spans="1:10">
      <c r="A20" s="3"/>
      <c r="C20" t="s">
        <v>24</v>
      </c>
      <c r="D20" s="10">
        <f>'bonnie++ 1.96'!S24</f>
        <v>1.766</v>
      </c>
      <c r="E20" s="10">
        <f>'bonnie++ 1.96'!S48</f>
        <v>190.3</v>
      </c>
      <c r="F20" s="10">
        <f>'bonnie++ 1.96'!S97</f>
        <v>2918.1</v>
      </c>
      <c r="G20" s="10">
        <f>'bonnie++ 1.96'!S73</f>
        <v>4.5298999999999996</v>
      </c>
      <c r="H20" s="10">
        <f>'bonnie++ 1.96'!S121</f>
        <v>152.19999999999999</v>
      </c>
      <c r="I20" s="10">
        <f>'bonnie++ 1.96'!S146+'bonnie++ 1.96 comparison'!T122</f>
        <v>646.11111111111109</v>
      </c>
      <c r="J20" s="8" t="s">
        <v>24</v>
      </c>
    </row>
    <row r="21" spans="1:10">
      <c r="A21" s="3"/>
      <c r="D21" s="9"/>
      <c r="E21" s="9"/>
      <c r="G21" s="9"/>
      <c r="I21" s="9"/>
      <c r="J21" s="8"/>
    </row>
    <row r="22" spans="1:10">
      <c r="A22" s="3" t="s">
        <v>13</v>
      </c>
      <c r="C22" t="s">
        <v>7</v>
      </c>
      <c r="D22" s="10">
        <f>'bonnie++ 1.96'!S26</f>
        <v>1065.3333333333333</v>
      </c>
      <c r="E22" s="10">
        <f>'bonnie++ 1.96'!S50</f>
        <v>222.2</v>
      </c>
      <c r="F22" s="10">
        <f>'bonnie++ 1.96'!S99</f>
        <v>646.5</v>
      </c>
      <c r="G22" s="10">
        <f>'bonnie++ 1.96'!S75</f>
        <v>852.99999999999989</v>
      </c>
      <c r="H22" s="10">
        <f>'bonnie++ 1.96'!S123</f>
        <v>254.32000000000002</v>
      </c>
      <c r="I22" s="10">
        <f>'bonnie++ 1.96'!S148+'bonnie++ 1.96 comparison'!T124</f>
        <v>164.56666666666666</v>
      </c>
      <c r="J22" s="8" t="s">
        <v>7</v>
      </c>
    </row>
    <row r="23" spans="1:10">
      <c r="A23" s="3"/>
      <c r="C23" t="s">
        <v>14</v>
      </c>
      <c r="D23" s="10">
        <f>'bonnie++ 1.96'!S27</f>
        <v>105.33333333333333</v>
      </c>
      <c r="E23" s="10">
        <f>'bonnie++ 1.96'!S51</f>
        <v>19.399999999999999</v>
      </c>
      <c r="F23" s="10">
        <f>'bonnie++ 1.96'!S100</f>
        <v>104.83333333333333</v>
      </c>
      <c r="G23" s="10">
        <f>'bonnie++ 1.96'!S76</f>
        <v>106</v>
      </c>
      <c r="H23" s="10">
        <f>'bonnie++ 1.96'!S124</f>
        <v>30.6</v>
      </c>
      <c r="I23" s="10">
        <f>'bonnie++ 1.96'!S149+'bonnie++ 1.96 comparison'!T125</f>
        <v>6</v>
      </c>
      <c r="J23" s="8" t="s">
        <v>14</v>
      </c>
    </row>
    <row r="24" spans="1:10">
      <c r="A24" s="3"/>
      <c r="C24" t="s">
        <v>24</v>
      </c>
      <c r="D24" s="10">
        <f>'bonnie++ 1.96'!S28</f>
        <v>3.0737777777777775</v>
      </c>
      <c r="E24" s="10">
        <f>'bonnie++ 1.96'!S52</f>
        <v>317.2</v>
      </c>
      <c r="F24" s="10">
        <f>'bonnie++ 1.96'!S101</f>
        <v>5422.7</v>
      </c>
      <c r="G24" s="10">
        <f>'bonnie++ 1.96'!S77</f>
        <v>4.1934999999999985</v>
      </c>
      <c r="H24" s="10">
        <f>'bonnie++ 1.96'!S125</f>
        <v>897.7</v>
      </c>
      <c r="I24" s="10">
        <f>'bonnie++ 1.96'!S150+'bonnie++ 1.96 comparison'!T126</f>
        <v>949.77777777777783</v>
      </c>
      <c r="J24" s="8" t="s">
        <v>24</v>
      </c>
    </row>
  </sheetData>
  <mergeCells count="2">
    <mergeCell ref="D1:E1"/>
    <mergeCell ref="F1:H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B19" sqref="B19"/>
    </sheetView>
  </sheetViews>
  <sheetFormatPr baseColWidth="10" defaultRowHeight="15" x14ac:dyDescent="0"/>
  <cols>
    <col min="1" max="1" width="16.33203125" bestFit="1" customWidth="1"/>
    <col min="2" max="2" width="35.1640625" bestFit="1" customWidth="1"/>
    <col min="3" max="3" width="6.5" bestFit="1" customWidth="1"/>
    <col min="4" max="4" width="26.1640625" bestFit="1" customWidth="1"/>
    <col min="10" max="10" width="1.1640625" customWidth="1"/>
    <col min="11" max="11" width="10.83203125" style="1"/>
  </cols>
  <sheetData>
    <row r="1" spans="1:11" ht="21" thickBot="1">
      <c r="A1" s="2"/>
      <c r="B1" s="2"/>
      <c r="C1" s="2"/>
      <c r="E1" s="18" t="s">
        <v>10</v>
      </c>
      <c r="F1" s="18"/>
      <c r="G1" s="18"/>
      <c r="H1" s="18"/>
      <c r="I1" s="18"/>
      <c r="K1" s="7" t="s">
        <v>11</v>
      </c>
    </row>
    <row r="2" spans="1:11" ht="18" thickTop="1" thickBot="1">
      <c r="A2" s="2"/>
      <c r="B2" s="2"/>
      <c r="C2" s="2"/>
      <c r="E2" s="6">
        <v>1</v>
      </c>
      <c r="F2" s="6">
        <v>2</v>
      </c>
      <c r="G2" s="6">
        <v>3</v>
      </c>
      <c r="H2" s="6">
        <v>4</v>
      </c>
      <c r="I2" s="6">
        <v>5</v>
      </c>
      <c r="K2" s="5"/>
    </row>
    <row r="3" spans="1:11" ht="16" thickTop="1">
      <c r="A3" s="2" t="s">
        <v>9</v>
      </c>
      <c r="B3" s="2" t="s">
        <v>12</v>
      </c>
      <c r="C3" s="2" t="s">
        <v>20</v>
      </c>
    </row>
    <row r="4" spans="1:11">
      <c r="A4" s="2"/>
      <c r="B4" s="2"/>
      <c r="C4" s="2"/>
    </row>
    <row r="5" spans="1:11">
      <c r="A5" s="2" t="s">
        <v>8</v>
      </c>
      <c r="B5" s="2"/>
      <c r="C5" s="2"/>
    </row>
    <row r="6" spans="1:11">
      <c r="A6" s="2"/>
      <c r="B6" s="2" t="s">
        <v>16</v>
      </c>
      <c r="C6" s="2" t="s">
        <v>21</v>
      </c>
    </row>
    <row r="7" spans="1:11">
      <c r="D7" s="11" t="s">
        <v>27</v>
      </c>
      <c r="E7">
        <v>10828.44</v>
      </c>
      <c r="F7">
        <v>10730.71</v>
      </c>
      <c r="G7">
        <v>10921.77</v>
      </c>
      <c r="H7">
        <v>10685.09</v>
      </c>
      <c r="I7">
        <v>10580.24</v>
      </c>
      <c r="K7" s="12">
        <f>AVERAGE(E7:I7)</f>
        <v>10749.25</v>
      </c>
    </row>
    <row r="8" spans="1:11">
      <c r="D8" s="11" t="s">
        <v>28</v>
      </c>
      <c r="E8">
        <v>431.87</v>
      </c>
      <c r="F8">
        <v>431.97</v>
      </c>
      <c r="G8">
        <v>432.49</v>
      </c>
      <c r="H8">
        <v>431.98</v>
      </c>
      <c r="I8">
        <v>432.24</v>
      </c>
      <c r="K8" s="12">
        <f>AVERAGE(E8:I8)</f>
        <v>432.11</v>
      </c>
    </row>
    <row r="10" spans="1:11">
      <c r="B10" s="2" t="s">
        <v>15</v>
      </c>
      <c r="C10" s="2" t="s">
        <v>22</v>
      </c>
    </row>
    <row r="11" spans="1:11">
      <c r="D11" s="11" t="s">
        <v>27</v>
      </c>
      <c r="E11">
        <v>10954.31</v>
      </c>
      <c r="F11">
        <v>10968.78</v>
      </c>
      <c r="G11">
        <v>10984.84</v>
      </c>
      <c r="H11">
        <v>10880.84</v>
      </c>
      <c r="I11">
        <v>10951.86</v>
      </c>
      <c r="K11" s="12">
        <f>AVERAGE(E11:I11)</f>
        <v>10948.126</v>
      </c>
    </row>
    <row r="12" spans="1:11">
      <c r="D12" s="11" t="s">
        <v>28</v>
      </c>
      <c r="E12">
        <v>146.61000000000001</v>
      </c>
      <c r="F12">
        <v>144.38</v>
      </c>
      <c r="G12">
        <v>147.08000000000001</v>
      </c>
      <c r="H12">
        <v>145.72</v>
      </c>
      <c r="I12">
        <v>145.91999999999999</v>
      </c>
      <c r="K12" s="12">
        <f>AVERAGE(E12:I12)</f>
        <v>145.94200000000001</v>
      </c>
    </row>
    <row r="14" spans="1:11">
      <c r="A14" s="2" t="s">
        <v>17</v>
      </c>
      <c r="B14" s="2"/>
      <c r="C14" s="2"/>
    </row>
    <row r="15" spans="1:11">
      <c r="A15" s="2"/>
      <c r="B15" s="2" t="s">
        <v>18</v>
      </c>
      <c r="C15" s="2" t="s">
        <v>21</v>
      </c>
    </row>
    <row r="16" spans="1:11">
      <c r="D16" s="11" t="s">
        <v>27</v>
      </c>
      <c r="E16">
        <v>8475.58</v>
      </c>
      <c r="F16">
        <v>8432.68</v>
      </c>
      <c r="G16">
        <v>8446.1200000000008</v>
      </c>
      <c r="H16">
        <v>8492.69</v>
      </c>
      <c r="I16">
        <v>8445.3700000000008</v>
      </c>
      <c r="K16" s="12">
        <f>AVERAGE(E16:I16)</f>
        <v>8458.4880000000012</v>
      </c>
    </row>
    <row r="17" spans="1:11">
      <c r="D17" s="11" t="s">
        <v>28</v>
      </c>
      <c r="E17">
        <v>492.66</v>
      </c>
      <c r="F17">
        <v>492.4</v>
      </c>
      <c r="G17">
        <v>492.62</v>
      </c>
      <c r="H17">
        <v>492.57</v>
      </c>
      <c r="I17">
        <v>492.47</v>
      </c>
      <c r="K17" s="12">
        <f>AVERAGE(E17:I17)</f>
        <v>492.54399999999998</v>
      </c>
    </row>
    <row r="18" spans="1:11">
      <c r="D18" s="11"/>
      <c r="K18" s="12"/>
    </row>
    <row r="19" spans="1:11">
      <c r="A19" s="17"/>
      <c r="B19" s="17" t="s">
        <v>55</v>
      </c>
      <c r="C19" s="17" t="s">
        <v>21</v>
      </c>
      <c r="K19" s="16"/>
    </row>
    <row r="20" spans="1:11">
      <c r="D20" s="11" t="s">
        <v>27</v>
      </c>
      <c r="K20" s="12" t="e">
        <f>AVERAGE(E20:I20)</f>
        <v>#DIV/0!</v>
      </c>
    </row>
    <row r="21" spans="1:11">
      <c r="D21" s="11" t="s">
        <v>28</v>
      </c>
      <c r="K21" s="12" t="e">
        <f>AVERAGE(E21:I21)</f>
        <v>#DIV/0!</v>
      </c>
    </row>
    <row r="22" spans="1:11">
      <c r="D22" s="11"/>
      <c r="K22" s="12"/>
    </row>
    <row r="24" spans="1:11">
      <c r="B24" s="2" t="s">
        <v>19</v>
      </c>
      <c r="C24" s="2" t="s">
        <v>22</v>
      </c>
    </row>
    <row r="25" spans="1:11">
      <c r="D25" s="11" t="s">
        <v>27</v>
      </c>
      <c r="E25">
        <v>8403.51</v>
      </c>
      <c r="F25">
        <v>8502</v>
      </c>
      <c r="G25">
        <v>8453.85</v>
      </c>
      <c r="H25">
        <v>8395.07</v>
      </c>
      <c r="I25">
        <v>8456.57</v>
      </c>
      <c r="K25" s="12">
        <f>AVERAGE(E25:I25)</f>
        <v>8442.2000000000007</v>
      </c>
    </row>
    <row r="26" spans="1:11">
      <c r="D26" s="11" t="s">
        <v>28</v>
      </c>
      <c r="E26">
        <v>153.88999999999999</v>
      </c>
      <c r="F26">
        <v>152.19</v>
      </c>
      <c r="G26">
        <v>153.66999999999999</v>
      </c>
      <c r="H26">
        <v>154.66</v>
      </c>
      <c r="I26">
        <v>155.69</v>
      </c>
      <c r="K26" s="12">
        <f>AVERAGE(E26:I26)</f>
        <v>154.01999999999998</v>
      </c>
    </row>
    <row r="28" spans="1:11">
      <c r="A28" s="2" t="s">
        <v>17</v>
      </c>
      <c r="B28" s="2"/>
      <c r="C28" s="2"/>
    </row>
    <row r="29" spans="1:11">
      <c r="A29" s="2"/>
      <c r="B29" s="2" t="s">
        <v>47</v>
      </c>
      <c r="C29" s="2" t="s">
        <v>22</v>
      </c>
    </row>
    <row r="30" spans="1:11">
      <c r="D30" s="11" t="s">
        <v>27</v>
      </c>
      <c r="E30">
        <v>5565.12</v>
      </c>
      <c r="F30">
        <v>5197.2700000000004</v>
      </c>
      <c r="G30">
        <v>5671.56</v>
      </c>
      <c r="H30">
        <v>5642.26</v>
      </c>
      <c r="I30">
        <v>5839.09</v>
      </c>
      <c r="K30" s="12">
        <f>AVERAGE(E30:I30)</f>
        <v>5583.0599999999995</v>
      </c>
    </row>
    <row r="31" spans="1:11">
      <c r="D31" s="11" t="s">
        <v>28</v>
      </c>
      <c r="E31">
        <v>86.05</v>
      </c>
      <c r="F31">
        <v>72.260000000000005</v>
      </c>
      <c r="G31">
        <v>97.5</v>
      </c>
      <c r="H31">
        <v>73.63</v>
      </c>
      <c r="I31">
        <v>98.89</v>
      </c>
      <c r="K31" s="12">
        <f>AVERAGE(E31:I31)</f>
        <v>85.665999999999997</v>
      </c>
    </row>
  </sheetData>
  <mergeCells count="1">
    <mergeCell ref="E1:I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B19" sqref="B19"/>
    </sheetView>
  </sheetViews>
  <sheetFormatPr baseColWidth="10" defaultRowHeight="15" x14ac:dyDescent="0"/>
  <cols>
    <col min="1" max="1" width="16.33203125" bestFit="1" customWidth="1"/>
    <col min="2" max="2" width="35.1640625" bestFit="1" customWidth="1"/>
    <col min="3" max="3" width="6.5" bestFit="1" customWidth="1"/>
    <col min="4" max="4" width="26.1640625" bestFit="1" customWidth="1"/>
    <col min="5" max="5" width="1" customWidth="1"/>
    <col min="6" max="10" width="10.83203125" style="1"/>
    <col min="11" max="11" width="0.83203125" style="1" customWidth="1"/>
    <col min="12" max="12" width="10.83203125" style="1"/>
  </cols>
  <sheetData>
    <row r="1" spans="1:12" ht="21" thickBot="1">
      <c r="A1" s="2"/>
      <c r="B1" s="2"/>
      <c r="C1" s="2"/>
      <c r="F1" s="18" t="s">
        <v>10</v>
      </c>
      <c r="G1" s="18"/>
      <c r="H1" s="18"/>
      <c r="I1" s="18"/>
      <c r="J1" s="18"/>
      <c r="L1" s="7" t="s">
        <v>11</v>
      </c>
    </row>
    <row r="2" spans="1:12" ht="18" thickTop="1" thickBot="1">
      <c r="A2" s="2"/>
      <c r="B2" s="2"/>
      <c r="C2" s="2"/>
      <c r="F2" s="6">
        <v>1</v>
      </c>
      <c r="G2" s="6">
        <v>2</v>
      </c>
      <c r="H2" s="6">
        <v>3</v>
      </c>
      <c r="I2" s="6">
        <v>4</v>
      </c>
      <c r="J2" s="6">
        <v>5</v>
      </c>
      <c r="L2" s="5"/>
    </row>
    <row r="3" spans="1:12" ht="16" thickTop="1">
      <c r="A3" s="2" t="s">
        <v>9</v>
      </c>
      <c r="B3" s="2" t="s">
        <v>12</v>
      </c>
      <c r="C3" s="2" t="s">
        <v>20</v>
      </c>
    </row>
    <row r="4" spans="1:12">
      <c r="A4" s="2"/>
      <c r="B4" s="2"/>
      <c r="C4" s="2"/>
    </row>
    <row r="5" spans="1:12">
      <c r="A5" s="2" t="s">
        <v>8</v>
      </c>
      <c r="B5" s="2"/>
      <c r="C5" s="2"/>
    </row>
    <row r="6" spans="1:12">
      <c r="A6" s="2"/>
      <c r="B6" s="2" t="s">
        <v>16</v>
      </c>
      <c r="C6" s="2" t="s">
        <v>21</v>
      </c>
    </row>
    <row r="7" spans="1:12">
      <c r="D7" s="11" t="s">
        <v>29</v>
      </c>
      <c r="E7" s="11"/>
      <c r="F7" s="1">
        <v>449</v>
      </c>
      <c r="G7" s="1">
        <v>409</v>
      </c>
      <c r="H7" s="1">
        <v>416</v>
      </c>
      <c r="I7" s="1">
        <v>414</v>
      </c>
      <c r="J7" s="1">
        <v>398</v>
      </c>
      <c r="L7" s="12">
        <f>AVERAGE(F7:J7)</f>
        <v>417.2</v>
      </c>
    </row>
    <row r="8" spans="1:12">
      <c r="D8" s="11" t="s">
        <v>30</v>
      </c>
      <c r="E8" s="11"/>
      <c r="F8" s="1">
        <v>5.5</v>
      </c>
      <c r="G8" s="1">
        <v>5.5</v>
      </c>
      <c r="H8" s="1">
        <v>5.4</v>
      </c>
      <c r="I8" s="1">
        <v>5.2</v>
      </c>
      <c r="J8" s="1">
        <v>5.7</v>
      </c>
      <c r="L8" s="12">
        <f>AVERAGE(F8:J8)</f>
        <v>5.4599999999999991</v>
      </c>
    </row>
    <row r="10" spans="1:12">
      <c r="B10" s="2" t="s">
        <v>15</v>
      </c>
      <c r="C10" s="2" t="s">
        <v>22</v>
      </c>
    </row>
    <row r="11" spans="1:12">
      <c r="D11" s="11" t="s">
        <v>29</v>
      </c>
      <c r="E11" s="11"/>
      <c r="F11" s="1">
        <v>137</v>
      </c>
      <c r="G11" s="1">
        <v>139</v>
      </c>
      <c r="H11" s="1">
        <v>137</v>
      </c>
      <c r="I11" s="1">
        <v>136</v>
      </c>
      <c r="J11" s="1">
        <v>139</v>
      </c>
      <c r="L11" s="12">
        <f>AVERAGE(F11:J11)</f>
        <v>137.6</v>
      </c>
    </row>
    <row r="12" spans="1:12">
      <c r="D12" s="11" t="s">
        <v>30</v>
      </c>
      <c r="E12" s="11"/>
      <c r="F12" s="1">
        <v>5.8</v>
      </c>
      <c r="G12" s="1">
        <v>5.5</v>
      </c>
      <c r="H12" s="1">
        <v>5</v>
      </c>
      <c r="I12" s="1">
        <v>5.5</v>
      </c>
      <c r="J12" s="1">
        <v>5.5</v>
      </c>
      <c r="L12" s="12">
        <f>AVERAGE(F12:J12)</f>
        <v>5.46</v>
      </c>
    </row>
    <row r="14" spans="1:12">
      <c r="A14" s="2" t="s">
        <v>17</v>
      </c>
      <c r="B14" s="2"/>
      <c r="C14" s="2"/>
    </row>
    <row r="15" spans="1:12">
      <c r="A15" s="2"/>
      <c r="B15" s="2" t="s">
        <v>18</v>
      </c>
      <c r="C15" s="2" t="s">
        <v>21</v>
      </c>
    </row>
    <row r="16" spans="1:12">
      <c r="D16" s="11" t="s">
        <v>29</v>
      </c>
      <c r="E16" s="11"/>
      <c r="F16" s="1">
        <v>437</v>
      </c>
      <c r="G16" s="1">
        <v>389</v>
      </c>
      <c r="H16" s="1">
        <v>385</v>
      </c>
      <c r="I16" s="1">
        <v>385</v>
      </c>
      <c r="J16" s="1">
        <v>406</v>
      </c>
      <c r="L16" s="12">
        <f>AVERAGE(F16:J16)</f>
        <v>400.4</v>
      </c>
    </row>
    <row r="17" spans="1:12">
      <c r="D17" s="11" t="s">
        <v>30</v>
      </c>
      <c r="E17" s="11"/>
      <c r="F17" s="1">
        <v>5</v>
      </c>
      <c r="G17" s="1">
        <v>5.2</v>
      </c>
      <c r="H17" s="1">
        <v>5.0999999999999996</v>
      </c>
      <c r="I17" s="1">
        <v>5.0999999999999996</v>
      </c>
      <c r="J17" s="1">
        <v>5.9</v>
      </c>
      <c r="L17" s="12">
        <f>AVERAGE(F17:J17)</f>
        <v>5.26</v>
      </c>
    </row>
    <row r="19" spans="1:12">
      <c r="A19" s="17"/>
      <c r="B19" s="17" t="s">
        <v>55</v>
      </c>
      <c r="C19" s="17" t="s">
        <v>21</v>
      </c>
      <c r="F19" s="16"/>
      <c r="G19" s="16"/>
      <c r="H19" s="16"/>
      <c r="I19" s="16"/>
      <c r="J19" s="16"/>
      <c r="K19" s="16"/>
      <c r="L19" s="16"/>
    </row>
    <row r="20" spans="1:12">
      <c r="D20" s="11" t="s">
        <v>29</v>
      </c>
      <c r="E20" s="11"/>
      <c r="F20" s="16"/>
      <c r="G20" s="16"/>
      <c r="H20" s="16"/>
      <c r="I20" s="16"/>
      <c r="J20" s="16"/>
      <c r="K20" s="16"/>
      <c r="L20" s="12" t="e">
        <f>AVERAGE(F20:J20)</f>
        <v>#DIV/0!</v>
      </c>
    </row>
    <row r="21" spans="1:12">
      <c r="D21" s="11" t="s">
        <v>30</v>
      </c>
      <c r="E21" s="11"/>
      <c r="F21" s="16"/>
      <c r="G21" s="16"/>
      <c r="H21" s="16"/>
      <c r="I21" s="16"/>
      <c r="J21" s="16"/>
      <c r="K21" s="16"/>
      <c r="L21" s="12" t="e">
        <f>AVERAGE(F21:J21)</f>
        <v>#DIV/0!</v>
      </c>
    </row>
    <row r="22" spans="1:12">
      <c r="F22" s="16"/>
      <c r="G22" s="16"/>
      <c r="H22" s="16"/>
      <c r="I22" s="16"/>
      <c r="J22" s="16"/>
      <c r="K22" s="16"/>
      <c r="L22" s="16"/>
    </row>
    <row r="23" spans="1:12">
      <c r="F23" s="16"/>
      <c r="G23" s="16"/>
      <c r="H23" s="16"/>
      <c r="I23" s="16"/>
      <c r="J23" s="16"/>
      <c r="K23" s="16"/>
      <c r="L23" s="16"/>
    </row>
    <row r="24" spans="1:12">
      <c r="B24" s="2" t="s">
        <v>19</v>
      </c>
      <c r="C24" s="2" t="s">
        <v>22</v>
      </c>
    </row>
    <row r="25" spans="1:12">
      <c r="D25" s="11" t="s">
        <v>29</v>
      </c>
      <c r="E25" s="11"/>
      <c r="F25" s="1">
        <v>144</v>
      </c>
      <c r="G25" s="1">
        <v>139</v>
      </c>
      <c r="H25" s="1">
        <v>139</v>
      </c>
      <c r="I25" s="1">
        <v>143</v>
      </c>
      <c r="J25" s="1">
        <v>144</v>
      </c>
      <c r="L25" s="12">
        <f>AVERAGE(F25:J25)</f>
        <v>141.80000000000001</v>
      </c>
    </row>
    <row r="26" spans="1:12">
      <c r="D26" s="11" t="s">
        <v>30</v>
      </c>
      <c r="E26" s="11"/>
      <c r="F26" s="1">
        <v>5</v>
      </c>
      <c r="G26" s="1">
        <v>5.0999999999999996</v>
      </c>
      <c r="H26" s="1">
        <v>5.4</v>
      </c>
      <c r="I26" s="1">
        <v>5.2</v>
      </c>
      <c r="J26" s="1">
        <v>5.2</v>
      </c>
      <c r="L26" s="12">
        <f>AVERAGE(F26:J26)</f>
        <v>5.18</v>
      </c>
    </row>
    <row r="28" spans="1:12">
      <c r="A28" s="2" t="s">
        <v>17</v>
      </c>
      <c r="B28" s="2"/>
      <c r="C28" s="2"/>
    </row>
    <row r="29" spans="1:12">
      <c r="A29" s="2"/>
      <c r="B29" s="2" t="s">
        <v>47</v>
      </c>
      <c r="C29" s="2" t="s">
        <v>22</v>
      </c>
    </row>
    <row r="30" spans="1:12">
      <c r="D30" s="11" t="s">
        <v>29</v>
      </c>
      <c r="F30" s="14">
        <v>32.1</v>
      </c>
      <c r="G30" s="14">
        <v>31.1</v>
      </c>
      <c r="H30" s="14">
        <v>31.5</v>
      </c>
      <c r="I30" s="14">
        <v>35.1</v>
      </c>
      <c r="J30" s="14">
        <v>33.4</v>
      </c>
      <c r="L30" s="12">
        <f>AVERAGE(F30:J30)</f>
        <v>32.64</v>
      </c>
    </row>
    <row r="31" spans="1:12">
      <c r="D31" s="11" t="s">
        <v>30</v>
      </c>
      <c r="F31" s="1">
        <v>2.1</v>
      </c>
      <c r="G31" s="1">
        <v>2.1</v>
      </c>
      <c r="H31" s="1">
        <v>2.1</v>
      </c>
      <c r="I31" s="1">
        <v>2.1</v>
      </c>
      <c r="J31" s="1">
        <v>2.1</v>
      </c>
      <c r="L31" s="12">
        <f>AVERAGE(F31:J31)</f>
        <v>2.1</v>
      </c>
    </row>
  </sheetData>
  <mergeCells count="1">
    <mergeCell ref="F1:J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B5" sqref="B5:D5"/>
    </sheetView>
  </sheetViews>
  <sheetFormatPr baseColWidth="10" defaultRowHeight="15" x14ac:dyDescent="0"/>
  <cols>
    <col min="1" max="1" width="16.33203125" style="2" bestFit="1" customWidth="1"/>
    <col min="2" max="2" width="46.6640625" style="2" bestFit="1" customWidth="1"/>
    <col min="3" max="3" width="18.1640625" style="2" bestFit="1" customWidth="1"/>
    <col min="4" max="4" width="22.1640625" style="2" bestFit="1" customWidth="1"/>
    <col min="5" max="5" width="1.1640625" style="2" customWidth="1"/>
    <col min="6" max="16384" width="10.83203125" style="2"/>
  </cols>
  <sheetData>
    <row r="1" spans="1:9">
      <c r="A1" s="2" t="s">
        <v>9</v>
      </c>
      <c r="B1" s="2" t="s">
        <v>33</v>
      </c>
      <c r="C1" s="2" t="s">
        <v>34</v>
      </c>
      <c r="D1" s="2" t="s">
        <v>36</v>
      </c>
      <c r="F1" s="2" t="s">
        <v>37</v>
      </c>
      <c r="G1" s="2" t="s">
        <v>38</v>
      </c>
      <c r="H1" s="2" t="s">
        <v>39</v>
      </c>
      <c r="I1" s="2" t="s">
        <v>40</v>
      </c>
    </row>
    <row r="3" spans="1:9">
      <c r="A3" s="2" t="s">
        <v>8</v>
      </c>
      <c r="B3" s="2" t="s">
        <v>31</v>
      </c>
      <c r="C3" s="2" t="s">
        <v>32</v>
      </c>
      <c r="D3" s="2" t="s">
        <v>35</v>
      </c>
      <c r="F3" s="2">
        <v>25847.43</v>
      </c>
      <c r="G3" s="2">
        <v>24329.4</v>
      </c>
      <c r="H3" s="2">
        <v>25842.93</v>
      </c>
      <c r="I3" s="2">
        <v>24447.49</v>
      </c>
    </row>
    <row r="4" spans="1:9">
      <c r="A4" s="2" t="s">
        <v>41</v>
      </c>
      <c r="B4" s="2" t="s">
        <v>42</v>
      </c>
      <c r="C4" s="2" t="s">
        <v>43</v>
      </c>
      <c r="D4" s="2" t="s">
        <v>44</v>
      </c>
      <c r="F4" s="2">
        <v>23684.39</v>
      </c>
      <c r="G4" s="2">
        <v>22531.59</v>
      </c>
      <c r="H4" s="2">
        <v>25104.959999999999</v>
      </c>
      <c r="I4" s="2">
        <v>24003.83</v>
      </c>
    </row>
    <row r="5" spans="1:9">
      <c r="A5" s="2" t="s">
        <v>46</v>
      </c>
      <c r="B5" s="2" t="s">
        <v>48</v>
      </c>
      <c r="C5" s="2" t="s">
        <v>49</v>
      </c>
      <c r="D5" s="2" t="s">
        <v>50</v>
      </c>
      <c r="F5" s="2">
        <v>6681.51</v>
      </c>
      <c r="G5" s="2">
        <v>6886.28</v>
      </c>
      <c r="H5" s="2">
        <v>6319.09</v>
      </c>
      <c r="I5" s="2">
        <v>6470.79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workbookViewId="0">
      <selection activeCell="G12" sqref="G12"/>
    </sheetView>
  </sheetViews>
  <sheetFormatPr baseColWidth="10" defaultRowHeight="15" x14ac:dyDescent="0"/>
  <cols>
    <col min="1" max="1" width="16.33203125" bestFit="1" customWidth="1"/>
    <col min="2" max="2" width="46.6640625" bestFit="1" customWidth="1"/>
    <col min="3" max="3" width="18.1640625" bestFit="1" customWidth="1"/>
    <col min="4" max="4" width="22.1640625" bestFit="1" customWidth="1"/>
    <col min="5" max="5" width="1" customWidth="1"/>
    <col min="10" max="10" width="10.83203125" customWidth="1"/>
    <col min="11" max="11" width="1" customWidth="1"/>
  </cols>
  <sheetData>
    <row r="1" spans="1:16">
      <c r="A1" s="2" t="s">
        <v>9</v>
      </c>
      <c r="B1" s="2" t="s">
        <v>33</v>
      </c>
      <c r="C1" s="2" t="s">
        <v>34</v>
      </c>
      <c r="D1" s="2" t="s">
        <v>36</v>
      </c>
      <c r="F1" s="20" t="s">
        <v>52</v>
      </c>
      <c r="G1" s="20"/>
      <c r="H1" s="20"/>
      <c r="I1" s="20"/>
      <c r="J1" s="20"/>
      <c r="K1" s="15"/>
      <c r="L1" s="20" t="s">
        <v>53</v>
      </c>
      <c r="M1" s="20"/>
      <c r="N1" s="20"/>
      <c r="O1" s="20"/>
      <c r="P1" s="20"/>
    </row>
    <row r="2" spans="1:16">
      <c r="A2" s="2"/>
      <c r="B2" s="2"/>
      <c r="C2" s="2"/>
      <c r="D2" s="2"/>
      <c r="F2" s="2" t="s">
        <v>51</v>
      </c>
      <c r="G2" s="2" t="s">
        <v>37</v>
      </c>
      <c r="H2" s="2" t="s">
        <v>38</v>
      </c>
      <c r="I2" s="2" t="s">
        <v>39</v>
      </c>
      <c r="J2" s="2" t="s">
        <v>11</v>
      </c>
      <c r="K2" s="15"/>
      <c r="L2" s="2" t="s">
        <v>54</v>
      </c>
      <c r="M2" s="2" t="s">
        <v>37</v>
      </c>
      <c r="N2" s="2" t="s">
        <v>38</v>
      </c>
      <c r="O2" s="2" t="s">
        <v>39</v>
      </c>
      <c r="P2" s="2" t="s">
        <v>11</v>
      </c>
    </row>
    <row r="3" spans="1:16" ht="6" customHeight="1">
      <c r="A3" s="2"/>
      <c r="B3" s="2"/>
      <c r="C3" s="2"/>
      <c r="D3" s="2"/>
      <c r="F3" s="2"/>
      <c r="G3" s="2"/>
      <c r="H3" s="2"/>
      <c r="I3" s="2"/>
      <c r="J3" s="2"/>
      <c r="K3" s="15"/>
      <c r="L3" s="2"/>
      <c r="M3" s="2"/>
      <c r="N3" s="2"/>
      <c r="O3" s="2"/>
      <c r="P3" s="2"/>
    </row>
    <row r="4" spans="1:16">
      <c r="A4" s="2" t="s">
        <v>8</v>
      </c>
      <c r="B4" s="2" t="s">
        <v>31</v>
      </c>
      <c r="C4" s="2" t="s">
        <v>32</v>
      </c>
      <c r="D4" s="2" t="s">
        <v>35</v>
      </c>
      <c r="F4" s="2">
        <v>20288.77</v>
      </c>
      <c r="G4" s="2">
        <v>21015.759999999998</v>
      </c>
      <c r="H4" s="2">
        <v>20999.63</v>
      </c>
      <c r="I4" s="2">
        <v>20258.009999999998</v>
      </c>
      <c r="J4" s="2">
        <v>20634.689999999999</v>
      </c>
      <c r="K4" s="15"/>
      <c r="L4" s="2">
        <v>22746.83</v>
      </c>
      <c r="M4" s="2">
        <v>17873.39</v>
      </c>
      <c r="N4" s="2">
        <v>17820.79</v>
      </c>
      <c r="O4" s="2">
        <v>22650.81</v>
      </c>
      <c r="P4" s="2">
        <v>20266.14</v>
      </c>
    </row>
    <row r="5" spans="1:16">
      <c r="A5" s="2" t="s">
        <v>41</v>
      </c>
      <c r="B5" s="2" t="s">
        <v>42</v>
      </c>
      <c r="C5" s="2" t="s">
        <v>43</v>
      </c>
      <c r="D5" s="2" t="s">
        <v>44</v>
      </c>
      <c r="F5" s="2">
        <v>18019.7</v>
      </c>
      <c r="G5" s="2">
        <v>18568.66</v>
      </c>
      <c r="H5" s="2">
        <v>18566.55</v>
      </c>
      <c r="I5" s="2">
        <v>17858.82</v>
      </c>
      <c r="J5" s="2">
        <v>18216.37</v>
      </c>
      <c r="K5" s="15"/>
      <c r="L5" s="2">
        <v>18974.34</v>
      </c>
      <c r="M5" s="2">
        <v>14102.71</v>
      </c>
      <c r="N5" s="2">
        <v>14194.97</v>
      </c>
      <c r="O5" s="2">
        <v>18823.71</v>
      </c>
      <c r="P5" s="2">
        <v>16550.650000000001</v>
      </c>
    </row>
    <row r="6" spans="1:16">
      <c r="A6" s="2" t="s">
        <v>46</v>
      </c>
      <c r="B6" s="15" t="s">
        <v>48</v>
      </c>
      <c r="C6" s="15" t="s">
        <v>49</v>
      </c>
      <c r="D6" s="15" t="s">
        <v>50</v>
      </c>
      <c r="F6" s="15">
        <v>5299.91</v>
      </c>
      <c r="G6" s="15">
        <v>4747.07</v>
      </c>
      <c r="H6" s="15">
        <v>4800.57</v>
      </c>
      <c r="I6" s="15">
        <v>4999.6400000000003</v>
      </c>
      <c r="J6" s="15">
        <v>4309.2700000000004</v>
      </c>
      <c r="K6" s="15"/>
      <c r="L6" s="15">
        <v>4765.03</v>
      </c>
      <c r="M6" s="15">
        <v>4575.29</v>
      </c>
      <c r="N6" s="15">
        <v>4055.29</v>
      </c>
      <c r="O6" s="15">
        <v>5221.78</v>
      </c>
      <c r="P6" s="15">
        <v>5199.2299999999996</v>
      </c>
    </row>
  </sheetData>
  <mergeCells count="2">
    <mergeCell ref="F1:J1"/>
    <mergeCell ref="L1:P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5" sqref="F5"/>
    </sheetView>
  </sheetViews>
  <sheetFormatPr baseColWidth="10" defaultRowHeight="15" x14ac:dyDescent="0"/>
  <cols>
    <col min="1" max="1" width="16.33203125" bestFit="1" customWidth="1"/>
    <col min="2" max="2" width="46.6640625" bestFit="1" customWidth="1"/>
    <col min="3" max="3" width="18.1640625" bestFit="1" customWidth="1"/>
    <col min="4" max="4" width="22.1640625" bestFit="1" customWidth="1"/>
    <col min="5" max="5" width="1" customWidth="1"/>
    <col min="6" max="6" width="10.83203125" style="2"/>
  </cols>
  <sheetData>
    <row r="1" spans="1:6">
      <c r="A1" s="2" t="s">
        <v>9</v>
      </c>
      <c r="B1" s="2" t="s">
        <v>33</v>
      </c>
      <c r="C1" s="2" t="s">
        <v>34</v>
      </c>
      <c r="D1" s="2" t="s">
        <v>36</v>
      </c>
      <c r="F1" s="2" t="s">
        <v>45</v>
      </c>
    </row>
    <row r="2" spans="1:6">
      <c r="A2" s="2"/>
      <c r="B2" s="2"/>
      <c r="C2" s="2"/>
      <c r="D2" s="2"/>
    </row>
    <row r="3" spans="1:6">
      <c r="A3" s="2" t="s">
        <v>8</v>
      </c>
      <c r="B3" s="2" t="s">
        <v>31</v>
      </c>
      <c r="C3" s="2" t="s">
        <v>32</v>
      </c>
      <c r="D3" s="2" t="s">
        <v>35</v>
      </c>
      <c r="F3" s="2">
        <v>31006</v>
      </c>
    </row>
    <row r="4" spans="1:6">
      <c r="A4" s="2" t="s">
        <v>41</v>
      </c>
      <c r="B4" s="2" t="s">
        <v>42</v>
      </c>
      <c r="C4" s="2" t="s">
        <v>43</v>
      </c>
      <c r="D4" s="2" t="s">
        <v>44</v>
      </c>
      <c r="F4" s="2">
        <v>18664</v>
      </c>
    </row>
    <row r="5" spans="1:6">
      <c r="A5" s="2" t="s">
        <v>46</v>
      </c>
      <c r="B5" s="15" t="s">
        <v>48</v>
      </c>
      <c r="C5" s="15" t="s">
        <v>49</v>
      </c>
      <c r="D5" s="15" t="s">
        <v>50</v>
      </c>
      <c r="F5" s="2">
        <v>14134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bonnie++ 1.96</vt:lpstr>
      <vt:lpstr>bonnie++ 1.96 comparison</vt:lpstr>
      <vt:lpstr>hdparm</vt:lpstr>
      <vt:lpstr>dd</vt:lpstr>
      <vt:lpstr>stream</vt:lpstr>
      <vt:lpstr>ramspeed</vt:lpstr>
      <vt:lpstr>compress-7zip</vt:lpstr>
    </vt:vector>
  </TitlesOfParts>
  <Company>Coverity,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 Llaguno</dc:creator>
  <cp:lastModifiedBy>Mel Llaguno</cp:lastModifiedBy>
  <dcterms:created xsi:type="dcterms:W3CDTF">2013-11-04T23:03:44Z</dcterms:created>
  <dcterms:modified xsi:type="dcterms:W3CDTF">2014-03-21T17:15:31Z</dcterms:modified>
</cp:coreProperties>
</file>